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6" rupBuild="4505"/>
  <workbookPr defaultThemeVersion="124226"/>
  <bookViews>
    <workbookView xWindow="240" yWindow="60" windowWidth="19440" windowHeight="8016"/>
  </bookViews>
  <sheets>
    <sheet name="CONSULTA ESPEC HGR6" sheetId="2" r:id="rId1"/>
    <sheet name="TOTAL HGR6" sheetId="19" r:id="rId2"/>
  </sheets>
  <calcPr calcId="124519"/>
</workbook>
</file>

<file path=xl/calcChain.xml><?xml version="1.0" encoding="utf-8"?>
<calcChain xmlns="http://schemas.openxmlformats.org/spreadsheetml/2006/main">
  <c r="F47" i="2"/>
  <c r="F48" s="1"/>
  <c r="F49" s="1"/>
  <c r="D7" i="19" l="1"/>
  <c r="E7" s="1"/>
  <c r="F7" s="1"/>
  <c r="F9" s="1"/>
</calcChain>
</file>

<file path=xl/sharedStrings.xml><?xml version="1.0" encoding="utf-8"?>
<sst xmlns="http://schemas.openxmlformats.org/spreadsheetml/2006/main" count="130" uniqueCount="97">
  <si>
    <t>C O N C E P T O</t>
  </si>
  <si>
    <t>UNIDAD</t>
  </si>
  <si>
    <t>CANTIDAD</t>
  </si>
  <si>
    <t>IMPORTE</t>
  </si>
  <si>
    <t>M2</t>
  </si>
  <si>
    <t>PZA</t>
  </si>
  <si>
    <t>ML</t>
  </si>
  <si>
    <t>PARA TUBERÍAS DE HASTA 75 MM. DE DIÁMETRO. EN MURO DE BLOCK O LADRILLO DE 15 A 20 CMS. DE ESPESOR.</t>
  </si>
  <si>
    <t>INSTITUTO MÉXICANO DEL SEGURO SOCIAL</t>
  </si>
  <si>
    <t>JEFATURA DE SERVICIOS ADMINISTRATIVOS</t>
  </si>
  <si>
    <t>DEPATAMENTO DE CONSERVACION Y SERVICIOS GENERALES</t>
  </si>
  <si>
    <t>UNIDAD:</t>
  </si>
  <si>
    <t>HOSPITAL GENERAL REGIONAL No. 6</t>
  </si>
  <si>
    <t>TOTAL</t>
  </si>
  <si>
    <t xml:space="preserve">SUMINISTRO E INSTALACION DE MINISPLIT DE 1 TON </t>
  </si>
  <si>
    <t>DE USO RUDO DE 3 X 12 AWG.</t>
  </si>
  <si>
    <t>DE PINO DE 0.92 A 1.01 X 2.10 M., SOBRE BASTIDOR, CON PEGAMENTO P/MADERA, RECUBIERTA CON PLÁSTICO LAMINADO RALPH WILSON FORMICA AMBOS LADOS, 4 BISAGRAS LATÓN.</t>
  </si>
  <si>
    <t>DE 10 CMS. DE PERALTE, MARCA INTERCERÁMIC Ó SIMILAR DE 50 CM. PORCELANATO</t>
  </si>
  <si>
    <t>ACARREO EN CAMIÓN. INCLUYE: CARGO DIRECTO POR EL COSTO DE LA MANO DE OBRA QUE INTERVENGA, COSTO HORARIO EFECTIVO, CARGA SEGÚN EL CASO, Y DESCARGA AL BANCO DE  DESPERDICIO AUTORIZADO POR EL INSTITUTO, LIMPIEZA DE ÁREA, EQUIPO DE SEGURIDAD, DEPRECIACIÓN Y DEMÁS DERIVADOS DEL USO DE HERRAMIENTA Y EQUIPO</t>
  </si>
  <si>
    <t>PRIMER KILÓMETRO, VOLUMEN MEDIDO EN BANCO DE MATERIAL PRODUCTO DE DEMOLICIONES, CON CARGA MANUAL</t>
  </si>
  <si>
    <t>M3.</t>
  </si>
  <si>
    <t xml:space="preserve">SUMINISTRO, FABRICACIÓN Y COLOCACIÓN DE TAPA PARA REGISTRO DE CEMENTO CON ESPESOR DE 6 CM SEGÚN NORMAS IMSS, CON MARCO Y CONTRAMARCO DE ANGULO DE ACERO AL CARBON , RECUBIERTA CON PISO DE PORCELANATO INCLUYE; CARGO DIRECTO POR EL COSTO DE LOS MATERIALES Y MANO DE OBRA QUE INTERVENGAN, FLETE A OBRA, DESPERDICIO, ACARREO HASTA EL LUGAR DE SU UTILIZACIÓN, CORTES, ACARREOS, MARCO Y CONTRAMARCO LIMPIEZA Y RETIRO DE SOBRANTES FUERA DE OBRA, EQUIPO DE SEGURIDAD, INSTALACIONES ESPECÍFICAS, DEPRECIACIÓN Y DEMÁS DERIVADOS DEL USO DE HERRAMIENTA Y EQUIPO, EN CUALQUIER  NIVEL. </t>
  </si>
  <si>
    <t>CLAVE</t>
  </si>
  <si>
    <t>AREA:</t>
  </si>
  <si>
    <r>
      <t>RETIRO CON RECUPERACIÓN DE MARCO  EJECUTADA EN FORMA MANUAL USANDO MARRO, CINCEL Y CUÑA</t>
    </r>
    <r>
      <rPr>
        <sz val="12"/>
        <rFont val="Arial"/>
        <family val="2"/>
      </rPr>
      <t xml:space="preserve">    MEDIDO PREVIAMENTE.  INCLUYE: CARGO DIRECTO POR EL COSTO DE LA MANO DE OBRA REQUERIDA, LIMPIEZA DE ÁREA, CARGA Y ACARREO INTERIOR DE ESCOMBRO AL BANCO DE OBRA INDICADO POR EL INSTITUTO, RETIRO DE SOBRANTES FUERA DE LA UNIDAD EN TIRADERO AUTORIZADO POR EL MUNICIPIO, EQUIPO DE SEGURIDAD, INSTALACIONES ESPECÍFICAS, DEPRECIACIÓN Y DEMÁS DERIVADOS DEL USO DE HERRAMIENTA Y EQUIPO EN CUALQUIER NIVEL.</t>
    </r>
  </si>
  <si>
    <r>
      <t>RETIRO CON RECUPERACIÓN DE CONTRAMARCO Y CHAMBRANAS,  EJECUTADA EN FORMA MANUAL USANDO MARRO, CINCEL Y CUÑA</t>
    </r>
    <r>
      <rPr>
        <sz val="12"/>
        <rFont val="Arial"/>
        <family val="2"/>
      </rPr>
      <t xml:space="preserve">    MEDIDO PREVIAMENTE.  INCLUYE: CARGO DIRECTO POR EL COSTO DE LA MANO DE OBRA REQUERIDA, LIMPIEZA DE ÁREA, CARGA Y ACARREO INTERIOR DE ESCOMBRO AL BANCO DE OBRA INDICADO POR EL INSTITUTO, RETIRO DE SOBRANTES FUERA DE LA UNIDAD EN TIRADERO AUTORIZADO POR EL MUNICIPIO, EQUIPO DE SEGURIDAD, INSTALACIONES ESPECÍFICAS, DEPRECIACIÓN Y DEMÁS DERIVADOS DEL USO DE HERRAMIENTA Y EQUIPO EN CUALQUIER NIVEL.</t>
    </r>
  </si>
  <si>
    <r>
      <rPr>
        <b/>
        <sz val="12"/>
        <rFont val="Arial"/>
        <family val="2"/>
      </rPr>
      <t>SUMINISTRO, FABRICACIÓN Y COLOCACIÓN DE CHAMBRANA EN ACERO INOXIDABLE</t>
    </r>
    <r>
      <rPr>
        <sz val="12"/>
        <rFont val="Arial"/>
        <family val="2"/>
      </rPr>
      <t xml:space="preserve"> CALIBRE No. 16 DE HASTA 2 MTS X 2.10 MTS NIVELADA Y ANCLADA CORRECTAMENTE  INCLUYE;  DEMOLICION DE MURO PARA RECIBIR CHAMBRANA, CARGO DIRECTO POR EL COSTO DE LOS MATERIALES Y MANO DE OBRA QUE INTERVENGAN, RETIRO DE MATERIAL EXISTENTE, FLETE A OBRA, DESPERDICIO, ACARREO HASTA EL LUGAR DE SU UTILIZACIÓN, ELEVACIÓN, PERFORACIONES, TORNILLOS, TAQUETES, TRAZO, HABILITADO, CORTES, DOBLECES, ANCLAS, ESMERILADO, LIMPIEZA Y RETIRO DE SOBRANTES FUERA DE OBRA, EQUIPO DE SEGURIDAD, INSTALACIONES ESPECÍFICAS, DEPRECIACIÓN Y DEMÁS DERIVADOS DEL USO DE HERRAMIENTA Y EQUIPO, EN CUALQUIER NIVEL.</t>
    </r>
  </si>
  <si>
    <r>
      <rPr>
        <b/>
        <sz val="12"/>
        <rFont val="Arial"/>
        <family val="2"/>
      </rPr>
      <t>SUMINISTRO, FABRICACIÓN Y COLOCACIÓN DE PUERTA DE MADERA</t>
    </r>
    <r>
      <rPr>
        <sz val="12"/>
        <rFont val="Arial"/>
        <family val="2"/>
      </rPr>
      <t xml:space="preserve">; CON BASE DE BASTIDOR DE MADERA DE PRIMERA. FORMADA POR UN MARCO PERIMETRAL CON TIRAS DE MADERA DE 50 X 25 MM. PEINAZOS DE 25 X 50 MM. A CADA 30 CM. CON DOS PERFORACIONES DE 6 MM. A CADA 20 CM. DE LOS PAÑOS PARA VENTILACIÓN INTERIOR, UNIDOS ENTRE SI A BASE DE ESPIGA Y CAJA CON PEGAMENTO DE ACETATO DE POLIVINIL Y CLAVO SIN CABEZA DE 19 MM. FORRADO CON TRIPLAY DE 6 MM. DE ESPESOR DE CALIDAD "A" POR LOS DOS LADOS. CLAVADO Y PEGADO. PORTACHAPA DE MADERA CON ESPESOR DE 25 MM. ESCUADRAS DE 150 X 150 X 25 MM. EN SUS CUATRO ESQUINAS, BISAGRAS O BIBELES DE ACUERDO A LA NORMATIVIDAD INSTITUCIONAL, TORNILLOS. INCLUYE: CARGO DIRECTO POR EL COSTO DE LOS MATERIALES Y MANO DE OBRA QUE INTERVENGAN, FLETE A OBRA, DESPERDICIO, ACARREO HASTA EL LUGAR DE SU UTILIZACIÓN, CORTES,  MARCO Y CONTRA MARCO; SEGÚN EL CASO BARNIZ Ó PLÁSTICO LAMINADO POR AMBOS LADOS (CERTIFICADO POR EL I.M.S.S.), COLOCADO </t>
    </r>
  </si>
  <si>
    <r>
      <rPr>
        <b/>
        <sz val="12"/>
        <rFont val="Arial"/>
        <family val="2"/>
      </rPr>
      <t>SUMINISTRO Y COLOCACION DE SEÑALIZACION</t>
    </r>
    <r>
      <rPr>
        <sz val="12"/>
        <rFont val="Arial"/>
        <family val="2"/>
      </rPr>
      <t xml:space="preserve"> DE ACUERDO A LA NORMATIVIDAD DEL IMSS INCLUYE PREPARACION DE SUPERFICIE, ADHESIVO NIVELACION    MANO DE OBRA, PRUEBAS, HERRAMIENTAS, ACARREOS, SUPERVISION, EQUIPO DE SEGURIDAD,INSTALACIONES ESPECÍFICAS, DEPRECIACIÓN Y DEMÁS DERIVADOS DEL USO DE HERRAMIENTA Y EQUIPO EN CUALQUIER NIVEL.</t>
    </r>
  </si>
  <si>
    <r>
      <rPr>
        <b/>
        <sz val="12"/>
        <rFont val="Arial"/>
        <family val="2"/>
      </rPr>
      <t>EFECTUAR REPARACION DE MOSTRADOR DE MADERA</t>
    </r>
    <r>
      <rPr>
        <sz val="12"/>
        <rFont val="Arial"/>
        <family val="2"/>
      </rPr>
      <t xml:space="preserve">  CONSISTENTE EN QUITAR FORMICA EXISTENTE Y RECUBRIR CON LAMINA DE ACERO INOXIDABLE, CUBIERTA DE GRANITO, REPARAR CAJONES REPONIENDO MADERA DAÑADA PINO ,LIJADO , RESPADO , LIJADO DE MADERA Y APLICACIÓN PINTURA ESMALTE COLOR EL QUE SE INDIQUE, COLOCAR PLACA DE GRANITO EN PARTE SUPERIOR DEL MOSTRADOR EL COLOCAR Y ACABADO QUE SE INDIQUE,REDONDEAR ESQUINA DE MOSTRADOR EL P.U. INCLUYE CARGO DIRECTO POR EL COSTO DE LOS MATERIALES Y MANO DE OBRA, ACARREOS, TRAZOS, PLASTICO LAMINADO COLOCADO POR MEDIO DE ADHESIVO DE CONTACTO A BASE DE NEOPRENO, HABILITADO, ARMADO, COLOCACION, LIMPIEZA Y RETIRO DE SOBRANTES FUERA DE OBRA, EQUIPO DE SEGURIDAD.</t>
    </r>
  </si>
  <si>
    <r>
      <rPr>
        <b/>
        <sz val="12"/>
        <rFont val="Arial"/>
        <family val="2"/>
      </rPr>
      <t>APLANADO DE YESO A PLOMO, REGLA Y NIVEL</t>
    </r>
    <r>
      <rPr>
        <sz val="12"/>
        <rFont val="Arial"/>
        <family val="2"/>
      </rPr>
      <t xml:space="preserve"> INCLUYE;RETIRO DE MATERIAL EXISTENTE, CARGO DIRECTO POR EL COSTO DE LOS MATERIALES Y MANO DE OBRA  QUE INTERVENGAN, FLETE A OBRA, DESPERDICIO, ACARREO HASTA EL LUGAR DE SU UTILIZACIÓN, ELABORACIÓN DE MEZCLA HECHA EN OBRA, PREPARACIÓN DE LA SUPERFICIE,  PICADO EN SU CASO, PERFILAR HUECOS PARA INSTALACIONES, BOQUILLAS, REMATES, CORTES DE DIAMANTE EN JUNTAS, MAESTREADO, LIMPIEZA Y RETIRO DE SOBRANTES FUERA DE OBRA, EQUIPO DE SEGURIDAD, INSTALACIONES ESPECÍFICAS, DEPRECIACIÓN Y DEMÁS DERIVADOS DEL USO DE HERRAMIENTA Y EQUIPO, EN  CUALQUIER  NIVEL. EN MUROS.</t>
    </r>
  </si>
  <si>
    <r>
      <rPr>
        <b/>
        <sz val="12"/>
        <rFont val="Arial"/>
        <family val="2"/>
      </rPr>
      <t>SUMINISTRO Y APLICACIÓN DE PINTURA VINÍLICA EN MUROS Y PLAFONES</t>
    </r>
    <r>
      <rPr>
        <sz val="12"/>
        <color indexed="8"/>
        <rFont val="Arial"/>
        <family val="2"/>
      </rPr>
      <t xml:space="preserve"> DE MARCA Y CALIDAD AUTORIZADA POR EL IMSS, INCLUYE; CARGO DIRECTO POR EL COSTO DE LOS MATERIALES  Y MANO DE OBRA QUE INTERVENGAN, FLETE A OBRA, DESPERDICIO, ACARREO HASTA EL LUGAR DE SU UTILIZACIÓN, PREPARACIÓN DE LA SUPERFICIE, FONDEO, SELLADOR,LIMPIEZA, RETAPADO, EMPLASTECIDO Y APLICACIÓN DE DOS CAPAS COMO MÍNIMO, PROTECCIÓN CON HULE, CINTA O PAPEL, LIMPIEZA Y RETIRO DE SOBRANTES FUERA DE OBRA, EQUIPO DE SEGURIDAD, INSTALACIONES ESPECÍFICAS, DEPRECIACIÓN Y DEMÁS DERIVADOS DEL USO DE HERRAMIENTA Y EQUIPO NIVEL.</t>
    </r>
  </si>
  <si>
    <r>
      <rPr>
        <b/>
        <sz val="12"/>
        <rFont val="Arial"/>
        <family val="2"/>
      </rPr>
      <t>SUMINISTRO Y COLOCACIÓN DE ZOCLO PÉTREO</t>
    </r>
    <r>
      <rPr>
        <sz val="12"/>
        <rFont val="Arial"/>
        <family val="2"/>
      </rPr>
      <t>, INCLUYE; CARGO DIRECTO POR EL COSTO DE LOS MATERIALES Y MANO DE OBRA QUE INTERVENGAN, FLETE A OBRA, DESPERDICIO, ACARREO HASTA EL LUGAR DE SU UTILIZACIÓN, ELABORACIÓN DE MORTERO HECHO EN OBRA EN SU CASO, TRAZO, NIVELES, PREPARACIÓN DE LA SUPERFICIE, LECHAREADO, CORTES A 45°, BOQUILLAS, REMATES, CANTOS PULIDOS Y BOLEADOS,  PULIDO Y BRILLADO EN SU CASO, LIMPIEZA Y RETIRO DE SOBRANTES FUERA DE OBRA, EQUIPO DE SEGURIDAD, INSTALACIONES ESPECÍFICAS, DEPRECIACIÓN Y DEMÁS DERIVADOS DEL USO DE HERRAMIENTA Y EQUIPO, EN CUALQUIER NIVEL.</t>
    </r>
  </si>
  <si>
    <r>
      <rPr>
        <b/>
        <sz val="12"/>
        <rFont val="Arial"/>
        <family val="2"/>
      </rPr>
      <t>CASTILLO DE CONCRETO DE 15 X 15 CMS. F'C=150 KG/CM2.</t>
    </r>
    <r>
      <rPr>
        <sz val="12"/>
        <rFont val="Arial"/>
        <family val="2"/>
      </rPr>
      <t xml:space="preserve"> AGREGADO MÁXIMO DE 19 MM.,  INCLUYE;RETIRO DE MATERIAL EXISTENTE, CARGO DIRECTO POR EL COSTO DE LOS MATERIALES, HERRAMIENTA Y MANO DE OBRA QUE INTERVENGAN, FLETE A OBRA, DESPERDICIO, ACARREO HASTA EL LUGAR DE SU UTILIZACIÓN, HABILITADO DEL ACERO DE REFUERZO, ANCLAJES,  CIMBRADO, DESCIMBRADO, ELABORACIÓN DEL CONCRETO,  VERTIDO, VIBRADO,  CURADO, PRUEBAS DE LABORATORIO, LIMPIEZA Y RETIRO DE SOBRANTES FUERA DE OBRA, EQUIPO DE SEGURIDAD, INSTALACIONES ESPECIFICAS, DEPRECIACIÓN Y DEMÁS DERIVADOS DEL USO DE HERRAMIENTA Y EQUIPO, EN CUALQUIER NIVEL.</t>
    </r>
  </si>
  <si>
    <r>
      <rPr>
        <b/>
        <sz val="12"/>
        <rFont val="Arial"/>
        <family val="2"/>
      </rPr>
      <t xml:space="preserve">CADENA DE CONCRETO DE 15 X 15 CMS. F'C=150 KG/CM2. </t>
    </r>
    <r>
      <rPr>
        <sz val="12"/>
        <rFont val="Arial"/>
        <family val="2"/>
      </rPr>
      <t>CON AGREGADO MÁXIMO DE 19 MM.,  INCLUYE;RETIRO DE MATERIAL EXISTENTE, CARGO DIRECTO POR EL COSTO DE LOS MATERIALES, HERRAMIENTA Y MANO DE OBRA QUE INTERVENGAN, ELABORACIÓN DEL CONCRETO, FLETE A OBRA, DESPERDICIO, VERTIDO, ACARREO HASTA EL LUGAR DE SU UTILIZACIÓN, HABILITADO DEL ACERO DE REFUERZO, ANCLAJES,  COLOCACIÓN, AMARRES, CIMBRADO, DESCIMBRADO, LIMPIEZA Y RETIRO DE SOBRANTES FUERA DE OBRA, EQUIPO DE SEGURIDAD, INSTALACIONES ESPECÍFICAS, DEPRECIACIÓN Y DEMÁS DERIVADOS DEL USO DE HERRAMIENTA Y EQUIPO EN CUALQUIER NIVEL.</t>
    </r>
  </si>
  <si>
    <r>
      <rPr>
        <b/>
        <sz val="12"/>
        <rFont val="Arial"/>
        <family val="2"/>
      </rPr>
      <t>MURO DE BLOCK HUECO DE CONCRETO DE 10 X 20 X 40  ASENTADO CON MORTERO</t>
    </r>
    <r>
      <rPr>
        <sz val="12"/>
        <rFont val="Arial"/>
        <family val="2"/>
      </rPr>
      <t xml:space="preserve"> C.E A.R PROP. 1:4, INCLUYE;RETIRO DE MATERIAL EXISTENTE, CARGO DIRECTO POR EL COSTO DE LOS MATERIALES QUE INTERVENGAN, FLETE A OBRA, DESPERDICIO, ACARREO HASTA EL LUGAR DE SU UTILIZACIÓN, CORTE, AJUSTE, ELABORACIÓN DEL MORTERO, HABILITADO,  ELABORACIÓN Y   LIMPIEZA Y RETIRO DE SOBRANTES FUERA DE OBRA, EQUIPO DE SEGURIDAD, INSTALACIONES ESPECIFICAS, DEPRECIACIÓN Y DEMÁS DERIVADOS DEL USO DE HERRAMIENTA Y EQUIPO, EN CUALQUIER NIVEL.</t>
    </r>
  </si>
  <si>
    <r>
      <t>APLANADO EN MURO CON MORTERO CEMENTO - ARENA</t>
    </r>
    <r>
      <rPr>
        <sz val="12"/>
        <rFont val="Arial"/>
        <family val="2"/>
      </rPr>
      <t>, INCLUYE;RETIRO DE MATERIAL EXISTENTE, CARGO DIRECTO POR EL COSTO DE LOS MATERIALES QUE INTERVENGAN, FLETE A OBRA, DESPERDICIO, ACARREO HASTA EL LUGAR DE SU UTILIZACIÓN, PICADO DE LAS ÁREAS DE CONCRETO, ELABORACIÓN DE MORTERO, MAESTREADO, PERFILADO, REMATES, LIMPIEZA Y RETIRO DE SOBRANTES FUERA DE OBRA, EQUIPO DE SEGURIDAD, INSTALACIONES ESPECÍFICAS, DEPRECIACIÓN Y DEMÁS DERIVADOS DEL USO DE HERRAMIENTA Y EQUIPO, EN CUALQUIER NIVEL.</t>
    </r>
  </si>
  <si>
    <r>
      <rPr>
        <b/>
        <sz val="12"/>
        <rFont val="Arial"/>
        <family val="2"/>
      </rPr>
      <t xml:space="preserve">SUMINISTRO, FABRICACIÓN Y COLOCACIÓN DE CANCELERÍA, VENTANERÍA Y PUERTAS INTERIORES </t>
    </r>
    <r>
      <rPr>
        <sz val="12"/>
        <rFont val="Arial"/>
        <family val="2"/>
      </rPr>
      <t>CON PERFILES DE ALUMINIO MARCA CUPRUM Ó SIMILAR LÍNEA. BOLSA 2000. INCLUYE:DESMANTELAMIENTO DE CANCELERIA EXISTENTE, PUERTAS BATIENTE, BISAGRAS DE PISO, PENICHET, CERRADURAS,  BARRAS Y JALADERAS EN SU CASO, FLETES, ACARREOS, ELEVACIÓN, TRAZO, CORTES, PLOMEADO, ALINEACIÓN, PIJAS, TORNILLOS CADMINIZADOS, TAQUETES, FELPAS, HERRAJES, VINILOS, PROTECCIÓN VINIL Y RETIRO DEL MISMO, ANCLAS, REFUERZOS, ESCUADRAS, FIJACIÓN, AMACIZADOS, SELLADO PERIMETRAL A BASE DE SILICÓN DE PLÁSTICO, AJUSTES, ANDAMIOS, DESPERDICIOS, LIMPIEZA Y RETIRO DE SOBRANTES FUERA DE LA OBRA, MATERIALES, EQUIPO, HERRAMIENTA Y MANO DE OBRA EN CUALQUIER NIVEL.  (NO INCLUIR EN EL PRECIO UNITARIO PUERTAS DE MADERA NI PANELES RECUBIERTOS CON PLÁSTICO LAMINADO). NOTA.- EL PRECIO UNITARIO DE LAS PIEZAS SERÁ CONSERVADO CONSIDERANDO UNA VARIACIÓN EN SUS MEDIDAS DE 0.10 M. EN AMBOS SENTIDOS.</t>
    </r>
  </si>
  <si>
    <r>
      <rPr>
        <b/>
        <sz val="12"/>
        <rFont val="Arial"/>
        <family val="2"/>
      </rPr>
      <t>SUMINISTRO Y COLOCACION DE LAMPARA GABINETE MODULAR FLOURESCENTE, DE 3 X 32</t>
    </r>
    <r>
      <rPr>
        <sz val="12"/>
        <rFont val="Arial"/>
        <family val="2"/>
      </rPr>
      <t xml:space="preserve"> INCLUYE MATERIALES, MANO DE OBRA, ACARREOS, SUPERVISION, HERRAMIENTAS, EQUIPO DE SEGURIDAD, LIMPIEZA DE AREA, DEPRECIACION, Y DEMAS DERIVADOS DEL USO DE HERRAMIENTA O EQUIPO EN CUALQUIER NIVEL</t>
    </r>
  </si>
  <si>
    <r>
      <rPr>
        <b/>
        <sz val="12"/>
        <rFont val="Arial"/>
        <family val="2"/>
      </rPr>
      <t>SUMINISTRO Y COLOCACIÓN DE CABLE DE COBRE DE USO RUDO</t>
    </r>
    <r>
      <rPr>
        <sz val="12"/>
        <rFont val="Arial"/>
        <family val="2"/>
      </rPr>
      <t xml:space="preserve">, MARCA CONDUMEX, LATINCASA, CONDUCTORES MONTERREY, INCLUYE: CARGO DIRECTO POR EL COSTO DE MANO DE OBRA Y MATERIALES REQUERIDOS, FLETE A OBRA, ACARREO, DESPERDICIO, TRAZAR, CORTAR, MARCAR Y PRUEBAS, GUIADO, CABLEADO, PEINAR, CONEXIÓN, SOLDAR, ENCINTAR, LIMPIEZA Y RETIRO DE SOBRANTES FUERA DE OBRA, EQUIPO DE SEGURIDAD, INSTALACIONES ESPECÍFICAS, DEPRECIACIÓN Y DEMÁS CARGOS DERIVADOS DEL USO DE EQUIPO Y HERRAMIENTA, EN CUALQUIER NIVEL.
</t>
    </r>
  </si>
  <si>
    <r>
      <rPr>
        <b/>
        <sz val="12"/>
        <rFont val="Arial"/>
        <family val="2"/>
      </rPr>
      <t>RANURA Y RESANE PARA PASO DE INSTALACIONES</t>
    </r>
    <r>
      <rPr>
        <sz val="12"/>
        <rFont val="Arial"/>
        <family val="2"/>
      </rPr>
      <t>. UTILIZANDO DISCO, CINCEL Y MACETA. INCLUYE: CARGO DIRECTO POR EL COSTO DE LOS MATERIALES Y MANO DE OBRA QUE INTERVENGAN, DESPERDICIO, ACARREOS, TRAZO, PERFILADO, EMBOQUILLADO DEL HUECO, CORTE DE VARILLA, CIMBRA COMÚN, DESCIMBRA,  AGREGADO , MORTERO CEM-ARENA 1:5,. ELEVACIONES, LIMPIEZA DE ÁREA, RETIRO DE SOBRANTES DENTRO Y FUERA DE LA OBRA, EQUIPO DE SEGURIDAD, INSTALACIONES ESPECÍFICAS, DEPRECIACIÓN Y DEMÁS DERIVADOS DEL USO DE HERRAMIENTA Y EQUIPO EN CUALQUIER NIVEL.</t>
    </r>
  </si>
  <si>
    <r>
      <rPr>
        <b/>
        <sz val="12"/>
        <rFont val="Arial"/>
        <family val="2"/>
      </rPr>
      <t>SUMINISTRO Y COLOCACION DE TUBERIA CONDUIT</t>
    </r>
    <r>
      <rPr>
        <sz val="12"/>
        <rFont val="Arial"/>
        <family val="2"/>
      </rPr>
      <t xml:space="preserve"> PARA REGISTROS ELECTRICOS INCLUYE: TUBO CONDUIT DE 1/2", CURVAS, DOBLESES, CODOS, CARGO DIRECTO POR EL COSTO DE LOS MATERIALES Y MANO DE OBRA QUE INTERVENGAN, DESPERDICIO, ACARREOS, TRAZO, PERFILADO, EMBOQUILLADO DEL HUECO,  LIMPIEZA DE ÁREA, RETIRO DE SOBRANTES DENTRO Y FUERA DE LA OBRA, EQUIPO DE SEGURIDAD, INSTALACIONES ESPECÍFICAS, DEPRECIACIÓN Y DEMÁS DERIVADOS DEL USO DE HERRAMIENTA Y EQUIPO EN CUALQUIER NIVEL.INSTALACION</t>
    </r>
  </si>
  <si>
    <r>
      <rPr>
        <b/>
        <sz val="12"/>
        <rFont val="Arial"/>
        <family val="2"/>
      </rPr>
      <t xml:space="preserve">SUMINISTRO E INSTALACIÓN DE APAGADOR, </t>
    </r>
    <r>
      <rPr>
        <sz val="12"/>
        <rFont val="Arial"/>
        <family val="2"/>
      </rPr>
      <t>INCLUYE: CARGO DIRECTO POR EL COSTO DE MANO DE OBRA Y MATERIALES REQUERIDOS, FLETE A OBRA, ACARREO, FIJACIÓN, CONEXIÓN Y PRUEBA, LIMPIEZA Y RETIRO DE SOBRANTE FUERA DE OBRA, EQUIPO DE SEGURIDAD, INSTALACIONES ESPECÍFICAS, DEPRECIACIÓN Y DEMÁS CARGOS DERIVADOS DEL USO DE EQUIPO Y HERRAMIENTA, EN CUALQUIER NIVEL.'INTERCAMBIABLE DE 15 AMPS., 125 V.C.A., 1 POLO 1 TIRO.</t>
    </r>
  </si>
  <si>
    <r>
      <rPr>
        <b/>
        <sz val="12"/>
        <rFont val="Arial"/>
        <family val="2"/>
      </rPr>
      <t>SUMINISTRO Y COLOCACIÓN DE MUEBLES SANITARIOS</t>
    </r>
    <r>
      <rPr>
        <sz val="12"/>
        <rFont val="Arial"/>
        <family val="2"/>
      </rPr>
      <t xml:space="preserve"> SIN ACCESORIOS,</t>
    </r>
    <r>
      <rPr>
        <b/>
        <sz val="12"/>
        <rFont val="Arial"/>
        <family val="2"/>
      </rPr>
      <t xml:space="preserve"> LAVABO MODELO NOVARA III AUSTRIA  </t>
    </r>
    <r>
      <rPr>
        <sz val="12"/>
        <rFont val="Arial"/>
        <family val="2"/>
      </rPr>
      <t>CON PEDESTAL COLOR BLANCO CON PERFORACIÓN A 10 CM. (L-1V, L-2V).Ó SIMILAR DE ACUERDO A ESPECIFICACIONES DEL IMSS, INCLUYE; CARGO DIRECTO POR EL COSTO DE MANO DE OBRA Y MATERIALES REQUERIDOS, FLETE A OBRA, ACARREOS, NIVELACIÓN, FIJACIÓN, PRUEBAS, LIMPIEZA Y RETIRO DE SOBRANTES FUERA DE OBRA, EQUIPO DE SEGURIDAD, INSTALACIONES ESPECÍFICAS DEPRECIACIÓN Y DEMÁS CARGOS DERIVADOS DEL USO Y EQUIPO Y HERRAMIENTA EN CUALQUIER NIVEL.</t>
    </r>
  </si>
  <si>
    <r>
      <rPr>
        <b/>
        <sz val="12"/>
        <rFont val="Arial"/>
        <family val="2"/>
      </rPr>
      <t>SUMINISTRO E INSTALACIÓN DE ACCESORIOS PARA MUEBLES SANITARIOS, CESPOL COMPLETO</t>
    </r>
    <r>
      <rPr>
        <sz val="12"/>
        <rFont val="Arial"/>
        <family val="2"/>
      </rPr>
      <t xml:space="preserve"> CON REGISTRO CONTRA Y CHAPETÓN BRONCE CROMADO COWEN 355 Ó SIMILAR DE ACUERDO A ESPECIFICACIONES DEL IMSS, INCLUYE; CARGO DIRECTO POR EL COSTO DE MANO DE OBRA Y MATERIALES REQUERIDOS, FLETE A OBRA, ACARREOS, NIVELACIÓN, FIJACIÓN, PRUEBAS, LIMPIEZA Y RETIRO DE SOBRANTES FUERA DE OBRA, EQUIPO DE SEGURIDAD, DEPRECIACIÓN Y DEMÁS CARGOS DERIVADOS DEL USO DE EQUIPO Y HERRAMIENTA, EN CUALQUIER NIVEL.</t>
    </r>
  </si>
  <si>
    <r>
      <rPr>
        <b/>
        <sz val="12"/>
        <rFont val="Arial"/>
        <family val="2"/>
      </rPr>
      <t>SUMINISTRO E INSTALACIÓN DE ACCESORIOS PARA MUEBLES SANITARIOS, LAVABO, ALIMENTADORES Y LLAVE DE RETENCIÓN ANGULAR</t>
    </r>
    <r>
      <rPr>
        <sz val="12"/>
        <rFont val="Arial"/>
        <family val="2"/>
      </rPr>
      <t>, FILTRO INTEGRADO Y CHAPETÓN MOD. COD. 61072. ( L-1, L-2, L-3, L-4, L-1V, L-2V, W-3 ).Ó SIMILAR DE ACUERDO A ESPECIFICACIONES DEL IMSS, INCLUYE; CARGO DIRECTO POR EL COSTO DE MANO DE OBRA Y MATERIALES REQUERIDOS, FLETE A OBRA, ACARREOS, NIVELACIÓN, FIJACIÓN, PRUEBAS, LIMPIEZA Y RETIRO DE SOBRANTES FUERA DE OBRA, EQUIPO DE SEGURIDAD, DEPRECIACIÓN Y DEMÁS CARGOS DERIVADOS DEL USO DE EQUIPO Y HERRAMIENTA, EN CUALQUIER NIVEL.</t>
    </r>
  </si>
  <si>
    <r>
      <rPr>
        <b/>
        <sz val="12"/>
        <rFont val="Arial"/>
        <family val="2"/>
      </rPr>
      <t>SUMINISTRO Y COLOCACIÓN DE MUEBLES SANITARIOS SIN ACCESORIOS, INODORO (WC) MOD. ZAFIRO 1011</t>
    </r>
    <r>
      <rPr>
        <sz val="12"/>
        <rFont val="Arial"/>
        <family val="2"/>
      </rPr>
      <t xml:space="preserve"> CON ALIMENTACIÓN SUPERIOR CON SPUD DE 32 (W-1, W-2, W-4).Ó SIMILAR DE ACUERDO A ESPECIFICACIONES DEL IMSS Y ASIENTO DE PLASTICO COLOR NEGRO, INCLUYE;  DESMONTAJE DEL EXISTENTE CON ACEESORIOS. CARGO DIRECTO POR EL COSTO DE MANO DE OBRA Y MATERIALES REQUERIDOS, FLETE A OBRA, ACARREOS, NIVELACIÓN, FIJACIÓN, PRUEBAS, LIMPIEZA Y RETIRO DE SOBRANTES FUERA DE OBRA, EQUIPO DE SEGURIDAD, INSTALACIONES ESPECÍFICAS DEPRECIACIÓN Y DEMÁS CARGOS DERIVADOS DEL USO Y EQUIPO Y HERRAMIENTA EN CUALQUIER NIVEL.</t>
    </r>
  </si>
  <si>
    <r>
      <rPr>
        <b/>
        <sz val="12"/>
        <rFont val="Arial"/>
        <family val="2"/>
      </rPr>
      <t>SUMINISTRO E INSTALACIÓN DE ACCESORIOS PARA MUEBLES SANITARIOS,FLUXOMETRO APARENTE DE PEDAL MOD.310-32 DE 32 MM. (W-2) PARA W.C. ENTRADA SUPERIOR CON SPUD DE 32 MM</t>
    </r>
    <r>
      <rPr>
        <sz val="12"/>
        <rFont val="Arial"/>
        <family val="2"/>
      </rPr>
      <t>. Ó SIMILAR DE ACUERDO A ESPECIFICACIONES DEL IMSS DE 6 LITROS , INCLUYE; CARGO DIRECTO POR EL COSTO DE MANO DE OBRA Y MATERIALES REQUERIDOS, FLETE A OBRA, ACARREOS, NIVELACIÓN, FIJACIÓN, PRUEBAS, LIMPIEZA Y RETIRO DE SOBRANTES FUERA DE OBRA, EQUIPO DE SEGURIDAD, DEPRECIACIÓN Y DEMÁS CARGOS DERIVADOS DEL USO DE EQUIPO Y HERRAMIENTA, EN CUALQUIER NIVEL.</t>
    </r>
  </si>
  <si>
    <r>
      <rPr>
        <b/>
        <sz val="12"/>
        <rFont val="Arial"/>
        <family val="2"/>
      </rPr>
      <t xml:space="preserve">SUMINISTRO Y APLICACIÓN DE PINTURA VINÍLICA EN MUROS </t>
    </r>
    <r>
      <rPr>
        <sz val="12"/>
        <color indexed="8"/>
        <rFont val="Arial"/>
        <family val="2"/>
      </rPr>
      <t xml:space="preserve"> DE MARCA Y CALIDAD AUTORIZADA POR EL IMSS, INCLUYE; CARGO DIRECTO POR EL COSTO DE LOS MATERIALES  Y MANO DE OBRA QUE INTERVENGAN, FLETE A OBRA, DESPERDICIO, ACARREO HASTA EL LUGAR DE SU UTILIZACIÓN, PREPARACIÓN DE LA SUPERFICIE, FONDEO, SELLADOR,LIMPIEZA, RETAPADO, EMPLASTECIDO Y APLICACIÓN DE DOS CAPAS COMO MÍNIMO, PROTECCIÓN CON HULE, CINTA O PAPEL, LIMPIEZA Y RETIRO DE SOBRANTES FUERA DE OBRA, EQUIPO DE SEGURIDAD, INSTALACIONES ESPECÍFICAS, DEPRECIACIÓN Y DEMÁS DERIVADOS DEL USO DE HERRAMIENTA Y EQUIPO NIVEL.</t>
    </r>
  </si>
  <si>
    <t>DE LOSETA PORCELANATO DE 50 X 50  MARCA INTERCERÁMIC Ó SIMILAR EN CALIDAD Y PRECIO.</t>
  </si>
  <si>
    <r>
      <rPr>
        <b/>
        <sz val="12"/>
        <rFont val="Arial"/>
        <family val="2"/>
      </rPr>
      <t>SUMINISTRO Y COLOCACIÓN DE PISO PÉTREO, VÍTREO O COMPRIMIDO</t>
    </r>
    <r>
      <rPr>
        <sz val="12"/>
        <rFont val="Arial"/>
        <family val="2"/>
      </rPr>
      <t>, INCLUYE;RETIRO DE MATERIAL EXISTENTE ( LOSETA VINILICA Y ADHESIVO ), CARGO DIRECTO POR EL COSTO DE LOS MATERIALES Y MANO DE OBRA QUE INTERVENGAN, FLETE A OBRA, DESPERDICIO, ACARREO HASTA EL LUGAR DE SU UTILIZACIÓN, TRAZO A DOBLE HILO, MAESTREADO, NIVEL, PREPARACIÓN Y HUMEDECIDO DE LA SUPERFICIE, ELABORACIÓN DE MORTERO HECHO EN OBRA EN SU CASO, CORTES, REMATES, LECHAREADO, RETAPADO, PULIDO Y BRILLADO EN SU CASO, LIMPIEZA Y RETIRO DE SOBRANTES FUERA DE OBRA, EQUIPO DE SEGURIDAD, INSTALACIONES ESPECÍFICAS, DEPRECIACIÓN Y DEMÁS DERIVADOS DEL USO DE HERRAMIENTA Y EQUIPO, EN CUALQUIER NIVEL.</t>
    </r>
  </si>
  <si>
    <t>CONSULTA ESPECIALISTAS (SOTANO)</t>
  </si>
  <si>
    <t xml:space="preserve">GRAN TOTAL </t>
  </si>
  <si>
    <t>DESCRPICION</t>
  </si>
  <si>
    <t>CONCEPTOS</t>
  </si>
  <si>
    <t>IVA</t>
  </si>
  <si>
    <r>
      <rPr>
        <b/>
        <sz val="12"/>
        <rFont val="Arial"/>
        <family val="2"/>
      </rPr>
      <t>SUMINISTRO Y COLOCACIÓN DE REJILLA DE ALUMINIO PARA INYECCIÓN DE AIRE</t>
    </r>
    <r>
      <rPr>
        <sz val="12"/>
        <rFont val="Arial"/>
        <family val="2"/>
      </rPr>
      <t xml:space="preserve"> DE 0,61 X 0,61 CMS PARA PLAFON , CON CONTROL DE VOLUMEN, ACABADO EN COLOR BLANCO, INCLUYE:RETIRO DE DIFUSOR EXISTENTE, CARGO DIRECTO POR EL COSTO DE MANO DE OBRA Y MATERIALES REQUERIDOS. FLETE A OBRA, ACARREO, MONTAJE Y NIVELACIÓN, BALANCEO DEL AIRE Y AJUSTES NECESARIOS, LIMPIEZA Y RETIRO DE SOBRANTES FUERA DE OBRA, EQUIPO DE SEGURIDAD, INSTALACIONES ESPECÍFICAS, DEPRECIACIÓN Y DEMÁS CARGOS DERIVADOS DEL USO DE EQUIPO Y HERRAMIENTA, EN CUALQUIER NIVEL.</t>
    </r>
  </si>
  <si>
    <r>
      <rPr>
        <b/>
        <sz val="12"/>
        <rFont val="Arial"/>
        <family val="2"/>
      </rPr>
      <t>SUMINISTRO E INSTALACION DE CONTACTOS DOBLES POLARIZADOS,</t>
    </r>
    <r>
      <rPr>
        <sz val="12"/>
        <rFont val="Arial"/>
        <family val="2"/>
      </rPr>
      <t xml:space="preserve"> INCLUYE; CARGO DIRECTO POR EL COSTO DE MANO DE OBRA Y MATERIALES REQUERIDOS, FLETE A OBRA, ACARREO, COLOCACION, CONEXION, FIJACION Y PRUEBAS, LIMPIEZA Y RETIRO DE SOBRANTES FUERA DE OBRA, EQUIPO DE SEGURIDAD, INSTALACIONES ESPECIFICAS, DEPRECIACION Y DEMAS CARGOS DERIVADOS DEL USO DE EQUIPO Y HERRAMIENTA, EN CUALQUIER NIVEL.  MODELO PEDRO FLORES.</t>
    </r>
  </si>
  <si>
    <t>CATALOGO DE OBRA CIVIL 2015</t>
  </si>
  <si>
    <r>
      <rPr>
        <b/>
        <sz val="12"/>
        <rFont val="Arial"/>
        <family val="2"/>
      </rPr>
      <t>SUMINISTRO E INSTALACIÓN DE ACCESORIOS PARA MUEBLES SANITARIOS, LLAVE MEZCLADORA PARA LAVABO</t>
    </r>
    <r>
      <rPr>
        <sz val="12"/>
        <rFont val="Arial"/>
        <family val="2"/>
      </rPr>
      <t xml:space="preserve"> MARCA HELVEX   DE ACUERDO A ESPECIFICACIONES DEL IMSS, INCLUYE; CARGO DIRECTO POR EL COSTO DE MANO DE OBRA Y MATERIALES REQUERIDOS, FLETE A OBRA, ACARREOS, NIVELACIÓN, FIJACIÓN, PRUEBAS, LIMPIEZA Y RETIRO DE SOBRANTES FUERA DE OBRA, EQUIPO DE SEGURIDAD, DEPRECIACIÓN Y DEMÁS CARGOS DERIVADOS DEL USO DE EQUIPO Y HERRAMIENTA, EN CUALQUIER NIVEL.</t>
    </r>
  </si>
  <si>
    <r>
      <rPr>
        <b/>
        <sz val="12"/>
        <rFont val="Arial"/>
        <family val="2"/>
      </rPr>
      <t xml:space="preserve">SUMINISTRO Y COLOCACION DE PLAFON AMSTRONG MODELO CORTEGA 714 ( 0.61 X 0.61 CM) </t>
    </r>
    <r>
      <rPr>
        <sz val="12"/>
        <rFont val="Arial"/>
        <family val="2"/>
      </rPr>
      <t>MONTADO CON ESTRUCTURA DE TEE GALVANIZADA COLOR BLANCO CON SOPORTE DE ALAMBRE GALVANIZADO CALIBRE 12 A CADA 0.61 CMS HASTA UNA ALTURA DE 3.0 MTS INCLUYE: DESMANTELAMIENTO DE PLAFON EXISTENTE, RETIRO DE MATERIAL EXISTENTE, CARGO DIRECTO POR EL COSTO  DE LOS MATERIALES Y MANO DE OBRA QUE INTERVENGAN, MEDICION EN SITIO, NIVELACION, CORTES, TRAZOS, LIMPIEZA Y RETIRO DE SOBRANTES FUERA DE LA UNIDAD ( TIRADERO AUTORIZADO POR EL MUNICIPIO) EQUIPO DE SEGURIDAD, INSTALACIONES ESPECIFICAS, DEPRESIACION DE HERRAMIENTA Y DEMAS DERIVADOS DEL P.U. Y MANO DE OBRA</t>
    </r>
  </si>
  <si>
    <t>OBRA CIVIL HGR 6 - 2015</t>
  </si>
  <si>
    <t>OC01-HGR06-01</t>
  </si>
  <si>
    <t>OC01-HGR06-02</t>
  </si>
  <si>
    <t>OC01-HGR06-03</t>
  </si>
  <si>
    <t>OC01-HGR06-04</t>
  </si>
  <si>
    <t>OC01-HGR06-05</t>
  </si>
  <si>
    <t>OC01-HGR06-06</t>
  </si>
  <si>
    <t>OC01-HGR06-07</t>
  </si>
  <si>
    <t>OC01-HGR06-08</t>
  </si>
  <si>
    <t>OC01-HGR06-09</t>
  </si>
  <si>
    <t>OC01-HGR06-10</t>
  </si>
  <si>
    <t>OC01-HGR06-11</t>
  </si>
  <si>
    <t>OC01-HGR06-12</t>
  </si>
  <si>
    <t>OC01-HGR06-13</t>
  </si>
  <si>
    <t>OC01-HGR06-14</t>
  </si>
  <si>
    <t>OC01-HGR06-15</t>
  </si>
  <si>
    <t>OC01-HGR06-16</t>
  </si>
  <si>
    <t>OC01-HGR06-17</t>
  </si>
  <si>
    <t>OC01-HGR06-18</t>
  </si>
  <si>
    <t>OC01-HGR06-19</t>
  </si>
  <si>
    <t>OC01-HGR06-20</t>
  </si>
  <si>
    <t>OC01-HGR06-21</t>
  </si>
  <si>
    <t>OC01-HGR06-22</t>
  </si>
  <si>
    <t>OC01-HGR06-23</t>
  </si>
  <si>
    <t>OC01-HGR06-24</t>
  </si>
  <si>
    <t>OC01-HGR06-25</t>
  </si>
  <si>
    <t>OC01-HGR06-26</t>
  </si>
  <si>
    <t>OC01-HGR06-27</t>
  </si>
  <si>
    <t>OC01-HGR06-28</t>
  </si>
  <si>
    <t>OC01-HGR06-29</t>
  </si>
  <si>
    <t>OC01-HGR06-30</t>
  </si>
  <si>
    <t>OC01-HGR06-31</t>
  </si>
  <si>
    <t>OC01-HGR06-32</t>
  </si>
  <si>
    <t>OC01-HGR06-33</t>
  </si>
  <si>
    <t>P.U.</t>
  </si>
  <si>
    <t>TOTAL CON IVA</t>
  </si>
</sst>
</file>

<file path=xl/styles.xml><?xml version="1.0" encoding="utf-8"?>
<styleSheet xmlns="http://schemas.openxmlformats.org/spreadsheetml/2006/main">
  <numFmts count="14">
    <numFmt numFmtId="8" formatCode="&quot;$&quot;#,##0.00;[Red]\-&quot;$&quot;#,##0.00"/>
    <numFmt numFmtId="44" formatCode="_-&quot;$&quot;* #,##0.00_-;\-&quot;$&quot;* #,##0.00_-;_-&quot;$&quot;* &quot;-&quot;??_-;_-@_-"/>
    <numFmt numFmtId="43" formatCode="_-* #,##0.00_-;\-* #,##0.00_-;_-* &quot;-&quot;??_-;_-@_-"/>
    <numFmt numFmtId="164" formatCode="_-* #,##0.00\ _€_-;\-* #,##0.00\ _€_-;_-* &quot;-&quot;??\ _€_-;_-@_-"/>
    <numFmt numFmtId="165" formatCode="_-* #,##0.00\ &quot;€&quot;_-;\-* #,##0.00\ &quot;€&quot;_-;_-* &quot;-&quot;??\ &quot;€&quot;_-;_-@_-"/>
    <numFmt numFmtId="166" formatCode="&quot;$&quot;#,##0\ ;\(&quot;$&quot;#,##0\)"/>
    <numFmt numFmtId="167" formatCode="_(* #,##0.00_);_(* \(#,##0.00\);_(* &quot;-&quot;??_);_(@_)"/>
    <numFmt numFmtId="168" formatCode="_-* #,##0.00_-;\-* #,##0.00_-;_-* \-??_-;_-@_-"/>
    <numFmt numFmtId="169" formatCode="_-* #,##0.00\ _P_t_s_-;\-* #,##0.00\ _P_t_s_-;_-* &quot;-&quot;??\ _P_t_s_-;_-@_-"/>
    <numFmt numFmtId="170" formatCode="_-\$* #,##0.00_-;&quot;-$&quot;* #,##0.00_-;_-\$* \-??_-;_-@_-"/>
    <numFmt numFmtId="171" formatCode="0.000"/>
    <numFmt numFmtId="172" formatCode="_-* #,##0.00\ &quot;Pts&quot;_-;\-* #,##0.00\ &quot;Pts&quot;_-;_-* &quot;-&quot;??\ &quot;Pts&quot;_-;_-@_-"/>
    <numFmt numFmtId="173" formatCode="&quot;$&quot;#,##0.00"/>
    <numFmt numFmtId="174" formatCode="_-[$$-80A]* #,##0.00_-;\-[$$-80A]* #,##0.00_-;_-[$$-80A]* &quot;-&quot;??_-;_-@_-"/>
  </numFmts>
  <fonts count="20">
    <font>
      <sz val="11"/>
      <color theme="1"/>
      <name val="Calibri"/>
      <family val="2"/>
      <scheme val="minor"/>
    </font>
    <font>
      <sz val="11"/>
      <color theme="1"/>
      <name val="Calibri"/>
      <family val="2"/>
      <scheme val="minor"/>
    </font>
    <font>
      <b/>
      <sz val="12"/>
      <name val="Arial"/>
      <family val="2"/>
    </font>
    <font>
      <sz val="10"/>
      <name val="Arial"/>
      <family val="2"/>
    </font>
    <font>
      <sz val="8"/>
      <name val="Arial"/>
      <family val="2"/>
    </font>
    <font>
      <sz val="11"/>
      <color indexed="8"/>
      <name val="Calibri"/>
      <family val="2"/>
    </font>
    <font>
      <sz val="10"/>
      <name val="Helv"/>
      <family val="2"/>
    </font>
    <font>
      <sz val="10"/>
      <color indexed="24"/>
      <name val="Arial"/>
      <family val="2"/>
    </font>
    <font>
      <sz val="10"/>
      <name val="Arial"/>
      <family val="2"/>
      <charset val="204"/>
    </font>
    <font>
      <b/>
      <sz val="18"/>
      <color indexed="24"/>
      <name val="Arial"/>
      <family val="2"/>
    </font>
    <font>
      <b/>
      <sz val="12"/>
      <color indexed="24"/>
      <name val="Arial"/>
      <family val="2"/>
    </font>
    <font>
      <sz val="10"/>
      <name val="MS Sans Serif"/>
      <family val="2"/>
    </font>
    <font>
      <sz val="10"/>
      <name val="Arial"/>
      <family val="2"/>
      <charset val="161"/>
    </font>
    <font>
      <sz val="12"/>
      <name val="Arial"/>
      <family val="2"/>
    </font>
    <font>
      <sz val="12"/>
      <color theme="1"/>
      <name val="Arial"/>
      <family val="2"/>
    </font>
    <font>
      <b/>
      <sz val="12"/>
      <color theme="1"/>
      <name val="Arial"/>
      <family val="2"/>
    </font>
    <font>
      <sz val="12"/>
      <color indexed="8"/>
      <name val="Arial"/>
      <family val="2"/>
    </font>
    <font>
      <sz val="12"/>
      <color rgb="FF000000"/>
      <name val="Arial"/>
      <family val="2"/>
    </font>
    <font>
      <b/>
      <sz val="12"/>
      <color indexed="8"/>
      <name val="Arial"/>
      <family val="2"/>
    </font>
    <font>
      <sz val="12"/>
      <color theme="1"/>
      <name val="Calibri"/>
      <family val="2"/>
      <scheme val="minor"/>
    </font>
  </fonts>
  <fills count="8">
    <fill>
      <patternFill patternType="none"/>
    </fill>
    <fill>
      <patternFill patternType="gray125"/>
    </fill>
    <fill>
      <patternFill patternType="solid">
        <fgColor indexed="9"/>
        <bgColor indexed="64"/>
      </patternFill>
    </fill>
    <fill>
      <patternFill patternType="solid">
        <fgColor indexed="9"/>
        <bgColor indexed="26"/>
      </patternFill>
    </fill>
    <fill>
      <patternFill patternType="solid">
        <fgColor rgb="FFFFFF00"/>
        <bgColor indexed="64"/>
      </patternFill>
    </fill>
    <fill>
      <patternFill patternType="solid">
        <fgColor theme="0" tint="-0.14999847407452621"/>
        <bgColor indexed="26"/>
      </patternFill>
    </fill>
    <fill>
      <patternFill patternType="solid">
        <fgColor theme="0" tint="-0.14999847407452621"/>
        <bgColor indexed="64"/>
      </patternFill>
    </fill>
    <fill>
      <patternFill patternType="solid">
        <fgColor indexed="13"/>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s>
  <cellStyleXfs count="58">
    <xf numFmtId="0" fontId="0" fillId="0" borderId="0"/>
    <xf numFmtId="164" fontId="5" fillId="0" borderId="0" applyFont="0" applyFill="0" applyBorder="0" applyAlignment="0" applyProtection="0"/>
    <xf numFmtId="165" fontId="5" fillId="0" borderId="0" applyFont="0" applyFill="0" applyBorder="0" applyAlignment="0" applyProtection="0"/>
    <xf numFmtId="0" fontId="1" fillId="0" borderId="0"/>
    <xf numFmtId="0" fontId="3" fillId="0" borderId="0"/>
    <xf numFmtId="0" fontId="6" fillId="0" borderId="0"/>
    <xf numFmtId="0" fontId="3" fillId="0" borderId="0"/>
    <xf numFmtId="3" fontId="7" fillId="0" borderId="0" applyFont="0" applyFill="0" applyBorder="0" applyAlignment="0" applyProtection="0"/>
    <xf numFmtId="166" fontId="7" fillId="0" borderId="0" applyFont="0" applyFill="0" applyBorder="0" applyAlignment="0" applyProtection="0"/>
    <xf numFmtId="0" fontId="7" fillId="0" borderId="0" applyFont="0" applyFill="0" applyBorder="0" applyAlignment="0" applyProtection="0"/>
    <xf numFmtId="0" fontId="8" fillId="0" borderId="0"/>
    <xf numFmtId="0" fontId="3" fillId="0" borderId="0" applyFont="0" applyFill="0" applyBorder="0" applyAlignment="0" applyProtection="0"/>
    <xf numFmtId="2" fontId="7" fillId="0" borderId="0" applyFon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167" fontId="3" fillId="0" borderId="0" applyFont="0" applyFill="0" applyBorder="0" applyAlignment="0" applyProtection="0"/>
    <xf numFmtId="168" fontId="11" fillId="0" borderId="0" applyFill="0" applyBorder="0" applyAlignment="0" applyProtection="0"/>
    <xf numFmtId="8" fontId="3" fillId="0" borderId="0" applyFont="0" applyFill="0" applyProtection="0"/>
    <xf numFmtId="169" fontId="3" fillId="0" borderId="0" applyFont="0" applyFill="0" applyBorder="0" applyAlignment="0" applyProtection="0"/>
    <xf numFmtId="168" fontId="3" fillId="0" borderId="0" applyFill="0" applyBorder="0" applyAlignment="0" applyProtection="0"/>
    <xf numFmtId="170" fontId="11" fillId="0" borderId="0" applyFill="0" applyBorder="0" applyAlignment="0" applyProtection="0"/>
    <xf numFmtId="171" fontId="11" fillId="0" borderId="0" applyFill="0" applyBorder="0" applyAlignment="0" applyProtection="0"/>
    <xf numFmtId="12" fontId="3" fillId="0" borderId="0" applyFont="0" applyFill="0" applyProtection="0"/>
    <xf numFmtId="172" fontId="3" fillId="0" borderId="0" applyFont="0" applyFill="0" applyBorder="0" applyAlignment="0" applyProtection="0"/>
    <xf numFmtId="170" fontId="4" fillId="0" borderId="0" applyFill="0" applyBorder="0" applyAlignment="0" applyProtection="0"/>
    <xf numFmtId="0" fontId="3" fillId="0" borderId="0"/>
    <xf numFmtId="0" fontId="12" fillId="0" borderId="0"/>
    <xf numFmtId="0" fontId="3" fillId="0" borderId="0"/>
    <xf numFmtId="0" fontId="5" fillId="0" borderId="0"/>
    <xf numFmtId="0" fontId="11" fillId="0" borderId="0"/>
    <xf numFmtId="0" fontId="11" fillId="0" borderId="0"/>
    <xf numFmtId="0" fontId="11" fillId="0" borderId="0"/>
    <xf numFmtId="0" fontId="11" fillId="0" borderId="0"/>
    <xf numFmtId="0" fontId="11" fillId="0" borderId="0"/>
    <xf numFmtId="0" fontId="3" fillId="0" borderId="0"/>
    <xf numFmtId="0" fontId="3" fillId="0" borderId="0"/>
    <xf numFmtId="0" fontId="3" fillId="0" borderId="0"/>
    <xf numFmtId="0" fontId="7" fillId="0" borderId="0"/>
    <xf numFmtId="0" fontId="3" fillId="0" borderId="0"/>
    <xf numFmtId="0" fontId="5" fillId="0" borderId="0"/>
    <xf numFmtId="0" fontId="3" fillId="0" borderId="0"/>
    <xf numFmtId="0" fontId="4" fillId="0" borderId="0"/>
    <xf numFmtId="43" fontId="5" fillId="0" borderId="0" applyFont="0" applyFill="0" applyBorder="0" applyAlignment="0" applyProtection="0"/>
    <xf numFmtId="0" fontId="5" fillId="0" borderId="0"/>
    <xf numFmtId="170" fontId="3" fillId="0" borderId="0" applyFill="0" applyBorder="0" applyAlignment="0" applyProtection="0"/>
    <xf numFmtId="168" fontId="3" fillId="0" borderId="0" applyFill="0" applyBorder="0" applyAlignment="0" applyProtection="0"/>
    <xf numFmtId="44" fontId="1" fillId="0" borderId="0" applyFont="0" applyFill="0" applyBorder="0" applyAlignment="0" applyProtection="0"/>
    <xf numFmtId="43" fontId="1" fillId="0" borderId="0" applyFont="0" applyFill="0" applyBorder="0" applyAlignment="0" applyProtection="0"/>
  </cellStyleXfs>
  <cellXfs count="79">
    <xf numFmtId="0" fontId="0" fillId="0" borderId="0" xfId="0"/>
    <xf numFmtId="0" fontId="2" fillId="0" borderId="0" xfId="51" applyFont="1" applyFill="1" applyBorder="1" applyAlignment="1" applyProtection="1">
      <alignment horizontal="center" vertical="center" wrapText="1"/>
      <protection locked="0"/>
    </xf>
    <xf numFmtId="0" fontId="2" fillId="4" borderId="1" xfId="51" applyFont="1" applyFill="1" applyBorder="1" applyAlignment="1" applyProtection="1">
      <alignment horizontal="center" vertical="center" wrapText="1"/>
      <protection locked="0"/>
    </xf>
    <xf numFmtId="0" fontId="2" fillId="6" borderId="3" xfId="3" applyFont="1" applyFill="1" applyBorder="1" applyAlignment="1">
      <alignment horizontal="center" vertical="top"/>
    </xf>
    <xf numFmtId="0" fontId="16" fillId="0" borderId="1" xfId="0" applyFont="1" applyFill="1" applyBorder="1" applyAlignment="1">
      <alignment horizontal="center" vertical="center" wrapText="1"/>
    </xf>
    <xf numFmtId="0" fontId="13" fillId="0" borderId="1" xfId="40" applyFont="1" applyFill="1" applyBorder="1" applyAlignment="1">
      <alignment horizontal="center" vertical="center" wrapText="1"/>
    </xf>
    <xf numFmtId="0" fontId="13" fillId="0" borderId="1" xfId="0" applyFont="1" applyFill="1" applyBorder="1" applyAlignment="1">
      <alignment horizontal="center" vertical="center" wrapText="1"/>
    </xf>
    <xf numFmtId="0" fontId="13" fillId="2" borderId="1" xfId="0" applyFont="1" applyFill="1" applyBorder="1" applyAlignment="1">
      <alignment horizontal="center" vertical="center" wrapText="1"/>
    </xf>
    <xf numFmtId="0" fontId="13" fillId="0" borderId="1" xfId="0" quotePrefix="1" applyNumberFormat="1" applyFont="1" applyBorder="1" applyAlignment="1" applyProtection="1">
      <alignment horizontal="center" vertical="center" wrapText="1"/>
    </xf>
    <xf numFmtId="173" fontId="16" fillId="0" borderId="1" xfId="2" applyNumberFormat="1" applyFont="1" applyBorder="1" applyAlignment="1">
      <alignment horizontal="center" vertical="center" wrapText="1"/>
    </xf>
    <xf numFmtId="0" fontId="13" fillId="0" borderId="1" xfId="4" applyFont="1" applyBorder="1" applyAlignment="1">
      <alignment horizontal="center" vertical="center" wrapText="1"/>
    </xf>
    <xf numFmtId="173" fontId="16" fillId="0" borderId="1" xfId="2" applyNumberFormat="1" applyFont="1" applyFill="1" applyBorder="1" applyAlignment="1">
      <alignment horizontal="center" vertical="center" wrapText="1"/>
    </xf>
    <xf numFmtId="0" fontId="13" fillId="0" borderId="1" xfId="6" applyFont="1" applyFill="1" applyBorder="1" applyAlignment="1">
      <alignment horizontal="center" vertical="center" wrapText="1"/>
    </xf>
    <xf numFmtId="0" fontId="0" fillId="0" borderId="0" xfId="0" applyAlignment="1">
      <alignment vertical="top" wrapText="1"/>
    </xf>
    <xf numFmtId="0" fontId="4" fillId="0" borderId="0" xfId="0" applyNumberFormat="1" applyFont="1" applyFill="1" applyBorder="1" applyAlignment="1">
      <alignment vertical="top" wrapText="1"/>
    </xf>
    <xf numFmtId="0" fontId="2" fillId="0" borderId="0" xfId="51" applyFont="1" applyFill="1" applyBorder="1" applyAlignment="1">
      <alignment vertical="top"/>
    </xf>
    <xf numFmtId="0" fontId="2" fillId="0" borderId="0" xfId="51" applyFont="1" applyFill="1" applyBorder="1" applyAlignment="1">
      <alignment vertical="top" wrapText="1"/>
    </xf>
    <xf numFmtId="4" fontId="16" fillId="0" borderId="1" xfId="0" applyNumberFormat="1" applyFont="1" applyFill="1" applyBorder="1" applyAlignment="1">
      <alignment vertical="top" wrapText="1"/>
    </xf>
    <xf numFmtId="173" fontId="16" fillId="0" borderId="1" xfId="0" applyNumberFormat="1" applyFont="1" applyFill="1" applyBorder="1" applyAlignment="1">
      <alignment horizontal="center" vertical="center" wrapText="1"/>
    </xf>
    <xf numFmtId="173" fontId="13" fillId="0" borderId="1" xfId="0" applyNumberFormat="1" applyFont="1" applyFill="1" applyBorder="1" applyAlignment="1">
      <alignment horizontal="center" vertical="center" wrapText="1"/>
    </xf>
    <xf numFmtId="173" fontId="17" fillId="0" borderId="1" xfId="2" applyNumberFormat="1" applyFont="1" applyFill="1" applyBorder="1" applyAlignment="1">
      <alignment horizontal="center" vertical="center" wrapText="1"/>
    </xf>
    <xf numFmtId="173" fontId="13" fillId="0" borderId="1" xfId="2" applyNumberFormat="1" applyFont="1" applyFill="1" applyBorder="1" applyAlignment="1">
      <alignment horizontal="center" vertical="center" wrapText="1"/>
    </xf>
    <xf numFmtId="4" fontId="13" fillId="0" borderId="1" xfId="3" applyNumberFormat="1" applyFont="1" applyFill="1" applyBorder="1" applyAlignment="1">
      <alignment vertical="top" wrapText="1"/>
    </xf>
    <xf numFmtId="173" fontId="13" fillId="0" borderId="1" xfId="3" applyNumberFormat="1" applyFont="1" applyFill="1" applyBorder="1" applyAlignment="1">
      <alignment horizontal="center" vertical="center" wrapText="1"/>
    </xf>
    <xf numFmtId="3" fontId="13" fillId="3" borderId="1" xfId="3" applyNumberFormat="1" applyFont="1" applyFill="1" applyBorder="1" applyAlignment="1">
      <alignment horizontal="center" vertical="center" wrapText="1"/>
    </xf>
    <xf numFmtId="0" fontId="15" fillId="0" borderId="8" xfId="0" applyFont="1" applyBorder="1" applyAlignment="1">
      <alignment horizontal="center"/>
    </xf>
    <xf numFmtId="0" fontId="2" fillId="6" borderId="4" xfId="3" applyFont="1" applyFill="1" applyBorder="1" applyAlignment="1">
      <alignment horizontal="center" vertical="top" wrapText="1"/>
    </xf>
    <xf numFmtId="4" fontId="2" fillId="5" borderId="4" xfId="3" applyNumberFormat="1" applyFont="1" applyFill="1" applyBorder="1" applyAlignment="1">
      <alignment horizontal="center" vertical="top"/>
    </xf>
    <xf numFmtId="4" fontId="2" fillId="6" borderId="4" xfId="3" applyNumberFormat="1" applyFont="1" applyFill="1" applyBorder="1" applyAlignment="1">
      <alignment horizontal="center" vertical="top"/>
    </xf>
    <xf numFmtId="4" fontId="2" fillId="6" borderId="5" xfId="3" applyNumberFormat="1" applyFont="1" applyFill="1" applyBorder="1" applyAlignment="1">
      <alignment horizontal="center" vertical="top"/>
    </xf>
    <xf numFmtId="49" fontId="13" fillId="0" borderId="1" xfId="0" applyNumberFormat="1" applyFont="1" applyFill="1" applyBorder="1" applyAlignment="1">
      <alignment horizontal="center" vertical="center" wrapText="1"/>
    </xf>
    <xf numFmtId="2" fontId="2" fillId="5" borderId="4" xfId="3" applyNumberFormat="1" applyFont="1" applyFill="1" applyBorder="1" applyAlignment="1">
      <alignment horizontal="center" vertical="top"/>
    </xf>
    <xf numFmtId="49" fontId="16" fillId="0" borderId="1" xfId="0" applyNumberFormat="1" applyFont="1" applyFill="1" applyBorder="1" applyAlignment="1">
      <alignment vertical="top" wrapText="1"/>
    </xf>
    <xf numFmtId="49" fontId="16" fillId="0" borderId="1" xfId="0" applyNumberFormat="1" applyFont="1" applyFill="1" applyBorder="1" applyAlignment="1">
      <alignment horizontal="center" vertical="center" wrapText="1"/>
    </xf>
    <xf numFmtId="49" fontId="13" fillId="0" borderId="1" xfId="25" applyNumberFormat="1" applyFont="1" applyFill="1" applyBorder="1" applyAlignment="1" applyProtection="1">
      <alignment horizontal="center" vertical="center" wrapText="1"/>
    </xf>
    <xf numFmtId="49" fontId="13" fillId="0" borderId="1" xfId="1" applyNumberFormat="1" applyFont="1" applyFill="1" applyBorder="1" applyAlignment="1" applyProtection="1">
      <alignment horizontal="center" vertical="center" wrapText="1"/>
    </xf>
    <xf numFmtId="49" fontId="13" fillId="0" borderId="1" xfId="1" applyNumberFormat="1" applyFont="1" applyFill="1" applyBorder="1" applyAlignment="1">
      <alignment horizontal="center" vertical="center" wrapText="1"/>
    </xf>
    <xf numFmtId="49" fontId="13" fillId="0" borderId="1" xfId="4" applyNumberFormat="1" applyFont="1" applyBorder="1" applyAlignment="1">
      <alignment horizontal="center" vertical="center" wrapText="1"/>
    </xf>
    <xf numFmtId="49" fontId="13" fillId="2" borderId="1" xfId="6" applyNumberFormat="1" applyFont="1" applyFill="1" applyBorder="1" applyAlignment="1">
      <alignment horizontal="center" vertical="center" wrapText="1"/>
    </xf>
    <xf numFmtId="49" fontId="13" fillId="3" borderId="1" xfId="3" applyNumberFormat="1" applyFont="1" applyFill="1" applyBorder="1" applyAlignment="1">
      <alignment horizontal="center" vertical="center" wrapText="1"/>
    </xf>
    <xf numFmtId="173" fontId="13" fillId="0" borderId="1" xfId="0" applyNumberFormat="1" applyFont="1" applyFill="1" applyBorder="1" applyAlignment="1">
      <alignment horizontal="center" vertical="center"/>
    </xf>
    <xf numFmtId="174" fontId="14" fillId="0" borderId="1" xfId="0" applyNumberFormat="1" applyFont="1" applyFill="1" applyBorder="1" applyAlignment="1">
      <alignment horizontal="left" vertical="center" wrapText="1"/>
    </xf>
    <xf numFmtId="8" fontId="16" fillId="0" borderId="1" xfId="0" applyNumberFormat="1" applyFont="1" applyBorder="1" applyAlignment="1">
      <alignment horizontal="center" vertical="center"/>
    </xf>
    <xf numFmtId="174" fontId="15" fillId="6" borderId="1" xfId="0" applyNumberFormat="1" applyFont="1" applyFill="1" applyBorder="1" applyAlignment="1">
      <alignment horizontal="center" vertical="center" wrapText="1"/>
    </xf>
    <xf numFmtId="173" fontId="2" fillId="6" borderId="1" xfId="0" applyNumberFormat="1" applyFont="1" applyFill="1" applyBorder="1" applyAlignment="1">
      <alignment horizontal="center" vertical="center"/>
    </xf>
    <xf numFmtId="8" fontId="18" fillId="6" borderId="1" xfId="0" applyNumberFormat="1" applyFont="1" applyFill="1" applyBorder="1" applyAlignment="1">
      <alignment horizontal="center" vertical="center"/>
    </xf>
    <xf numFmtId="0" fontId="13" fillId="0" borderId="0" xfId="51" applyFont="1" applyFill="1" applyAlignment="1">
      <alignment horizontal="justify" vertical="top"/>
    </xf>
    <xf numFmtId="2" fontId="13" fillId="0" borderId="0" xfId="29" applyNumberFormat="1" applyFont="1" applyFill="1" applyBorder="1" applyAlignment="1" applyProtection="1">
      <alignment horizontal="center" vertical="center"/>
    </xf>
    <xf numFmtId="14" fontId="13" fillId="0" borderId="0" xfId="34" applyNumberFormat="1" applyFont="1" applyFill="1" applyBorder="1" applyAlignment="1" applyProtection="1">
      <alignment horizontal="right" vertical="top"/>
    </xf>
    <xf numFmtId="170" fontId="13" fillId="0" borderId="0" xfId="34" applyFont="1" applyFill="1" applyBorder="1" applyAlignment="1" applyProtection="1">
      <alignment horizontal="right" vertical="top"/>
    </xf>
    <xf numFmtId="173" fontId="15" fillId="0" borderId="1" xfId="0" applyNumberFormat="1" applyFont="1" applyFill="1" applyBorder="1" applyAlignment="1">
      <alignment horizontal="center" vertical="center"/>
    </xf>
    <xf numFmtId="0" fontId="14" fillId="0" borderId="0" xfId="0" applyFont="1"/>
    <xf numFmtId="0" fontId="13" fillId="0" borderId="1" xfId="0" applyNumberFormat="1" applyFont="1" applyFill="1" applyBorder="1" applyAlignment="1">
      <alignment horizontal="justify" vertical="top" wrapText="1"/>
    </xf>
    <xf numFmtId="0" fontId="13" fillId="0" borderId="1" xfId="0" applyFont="1" applyFill="1" applyBorder="1" applyAlignment="1">
      <alignment horizontal="justify" vertical="top" wrapText="1"/>
    </xf>
    <xf numFmtId="0" fontId="2" fillId="0" borderId="1" xfId="0" applyNumberFormat="1" applyFont="1" applyFill="1" applyBorder="1" applyAlignment="1">
      <alignment horizontal="justify" vertical="top" wrapText="1"/>
    </xf>
    <xf numFmtId="0" fontId="13" fillId="0" borderId="1" xfId="0" quotePrefix="1" applyNumberFormat="1" applyFont="1" applyFill="1" applyBorder="1" applyAlignment="1">
      <alignment horizontal="justify" vertical="top" wrapText="1"/>
    </xf>
    <xf numFmtId="0" fontId="13" fillId="2" borderId="1" xfId="0" applyNumberFormat="1" applyFont="1" applyFill="1" applyBorder="1" applyAlignment="1">
      <alignment horizontal="justify" vertical="top" wrapText="1"/>
    </xf>
    <xf numFmtId="0" fontId="13" fillId="0" borderId="1" xfId="5" applyNumberFormat="1" applyFont="1" applyFill="1" applyBorder="1" applyAlignment="1">
      <alignment horizontal="justify" vertical="top" wrapText="1"/>
    </xf>
    <xf numFmtId="0" fontId="13" fillId="0" borderId="1" xfId="0" applyFont="1" applyFill="1" applyBorder="1" applyAlignment="1" applyProtection="1">
      <alignment horizontal="justify" vertical="top" wrapText="1"/>
    </xf>
    <xf numFmtId="0" fontId="13" fillId="2" borderId="1" xfId="0" applyFont="1" applyFill="1" applyBorder="1" applyAlignment="1" applyProtection="1">
      <alignment horizontal="justify" vertical="top" wrapText="1"/>
    </xf>
    <xf numFmtId="0" fontId="2" fillId="0" borderId="1" xfId="6" applyNumberFormat="1" applyFont="1" applyFill="1" applyBorder="1" applyAlignment="1">
      <alignment horizontal="justify" vertical="top" wrapText="1"/>
    </xf>
    <xf numFmtId="0" fontId="13" fillId="0" borderId="1" xfId="0" quotePrefix="1" applyNumberFormat="1" applyFont="1" applyBorder="1" applyAlignment="1" applyProtection="1">
      <alignment horizontal="justify" vertical="top" wrapText="1"/>
    </xf>
    <xf numFmtId="0" fontId="15" fillId="0" borderId="0" xfId="0" applyFont="1" applyFill="1" applyBorder="1" applyAlignment="1">
      <alignment vertical="center"/>
    </xf>
    <xf numFmtId="173" fontId="15" fillId="0" borderId="1" xfId="0" applyNumberFormat="1" applyFont="1" applyBorder="1" applyAlignment="1">
      <alignment horizontal="center"/>
    </xf>
    <xf numFmtId="0" fontId="19" fillId="0" borderId="0" xfId="0" applyFont="1" applyBorder="1"/>
    <xf numFmtId="8" fontId="18" fillId="0" borderId="12" xfId="0" applyNumberFormat="1" applyFont="1" applyFill="1" applyBorder="1" applyAlignment="1">
      <alignment horizontal="center" vertical="center"/>
    </xf>
    <xf numFmtId="0" fontId="14" fillId="0" borderId="1" xfId="0" applyFont="1" applyBorder="1" applyAlignment="1">
      <alignment vertical="center" wrapText="1"/>
    </xf>
    <xf numFmtId="0" fontId="15" fillId="0" borderId="1" xfId="0" applyFont="1" applyFill="1" applyBorder="1" applyAlignment="1">
      <alignment horizontal="left" vertical="center"/>
    </xf>
    <xf numFmtId="0" fontId="2" fillId="0" borderId="0" xfId="51" applyFont="1" applyFill="1" applyAlignment="1">
      <alignment horizontal="center" vertical="center" wrapText="1"/>
    </xf>
    <xf numFmtId="0" fontId="2" fillId="4" borderId="1" xfId="51" applyNumberFormat="1" applyFont="1" applyFill="1" applyBorder="1" applyAlignment="1">
      <alignment horizontal="center" vertical="center" wrapText="1"/>
    </xf>
    <xf numFmtId="174" fontId="2" fillId="7" borderId="2" xfId="29" applyNumberFormat="1" applyFont="1" applyFill="1" applyBorder="1" applyAlignment="1" applyProtection="1">
      <alignment horizontal="center" vertical="top" wrapText="1"/>
    </xf>
    <xf numFmtId="174" fontId="2" fillId="7" borderId="7" xfId="29" applyNumberFormat="1" applyFont="1" applyFill="1" applyBorder="1" applyAlignment="1" applyProtection="1">
      <alignment horizontal="center" vertical="top" wrapText="1"/>
    </xf>
    <xf numFmtId="174" fontId="2" fillId="7" borderId="6" xfId="29" applyNumberFormat="1" applyFont="1" applyFill="1" applyBorder="1" applyAlignment="1" applyProtection="1">
      <alignment horizontal="center" vertical="top" wrapText="1"/>
    </xf>
    <xf numFmtId="174" fontId="15" fillId="0" borderId="0" xfId="0" applyNumberFormat="1" applyFont="1" applyFill="1" applyBorder="1" applyAlignment="1">
      <alignment horizontal="center" vertical="center" wrapText="1"/>
    </xf>
    <xf numFmtId="0" fontId="15" fillId="0" borderId="9" xfId="0" applyFont="1" applyFill="1" applyBorder="1" applyAlignment="1">
      <alignment horizontal="right"/>
    </xf>
    <xf numFmtId="0" fontId="15" fillId="0" borderId="10" xfId="0" applyFont="1" applyFill="1" applyBorder="1" applyAlignment="1">
      <alignment horizontal="right"/>
    </xf>
    <xf numFmtId="0" fontId="15" fillId="0" borderId="11" xfId="0" applyFont="1" applyFill="1" applyBorder="1" applyAlignment="1">
      <alignment horizontal="right"/>
    </xf>
    <xf numFmtId="0" fontId="2" fillId="0" borderId="0" xfId="51" applyFont="1" applyFill="1" applyBorder="1" applyAlignment="1">
      <alignment horizontal="left" vertical="top"/>
    </xf>
    <xf numFmtId="0" fontId="2" fillId="0" borderId="0" xfId="51" applyFont="1" applyFill="1" applyBorder="1" applyAlignment="1">
      <alignment horizontal="left" vertical="top" wrapText="1"/>
    </xf>
  </cellXfs>
  <cellStyles count="58">
    <cellStyle name="Comma0" xfId="7"/>
    <cellStyle name="Currency0" xfId="8"/>
    <cellStyle name="Date" xfId="9"/>
    <cellStyle name="Estilo 1" xfId="10"/>
    <cellStyle name="Euro" xfId="11"/>
    <cellStyle name="Fixed" xfId="12"/>
    <cellStyle name="Heading 1" xfId="13"/>
    <cellStyle name="Heading 1 2" xfId="14"/>
    <cellStyle name="Heading 1 3" xfId="15"/>
    <cellStyle name="Heading 1 4" xfId="16"/>
    <cellStyle name="Heading 1 5" xfId="17"/>
    <cellStyle name="Heading 1 6" xfId="18"/>
    <cellStyle name="Heading 2" xfId="19"/>
    <cellStyle name="Heading 2 2" xfId="20"/>
    <cellStyle name="Heading 2 3" xfId="21"/>
    <cellStyle name="Heading 2 4" xfId="22"/>
    <cellStyle name="Heading 2 5" xfId="23"/>
    <cellStyle name="Heading 2 6" xfId="24"/>
    <cellStyle name="Millares" xfId="1" builtinId="3"/>
    <cellStyle name="Millares 2" xfId="25"/>
    <cellStyle name="Millares 2 2" xfId="55"/>
    <cellStyle name="Millares 3" xfId="26"/>
    <cellStyle name="Millares 4" xfId="27"/>
    <cellStyle name="Millares 5" xfId="28"/>
    <cellStyle name="Millares 6" xfId="52"/>
    <cellStyle name="Millares 7" xfId="57"/>
    <cellStyle name="Millares_CATALOGO HGZ15 Y UMF 33 REYNOSA" xfId="29"/>
    <cellStyle name="Moneda" xfId="2" builtinId="4"/>
    <cellStyle name="Moneda 2" xfId="30"/>
    <cellStyle name="Moneda 2 2" xfId="54"/>
    <cellStyle name="Moneda 3" xfId="31"/>
    <cellStyle name="Moneda 4" xfId="32"/>
    <cellStyle name="Moneda 5" xfId="33"/>
    <cellStyle name="Moneda 6" xfId="56"/>
    <cellStyle name="Moneda_CATALOGO HGZ15 Y UMF 33 REYNOSA" xfId="34"/>
    <cellStyle name="Normal" xfId="0" builtinId="0"/>
    <cellStyle name="Normal 2" xfId="3"/>
    <cellStyle name="Normal 2 2" xfId="35"/>
    <cellStyle name="Normal 2 3" xfId="36"/>
    <cellStyle name="Normal 2 4" xfId="37"/>
    <cellStyle name="Normal 2 5" xfId="53"/>
    <cellStyle name="Normal 2_Hoja1" xfId="38"/>
    <cellStyle name="Normal 3" xfId="4"/>
    <cellStyle name="Normal 3 2" xfId="39"/>
    <cellStyle name="Normal 3 3" xfId="40"/>
    <cellStyle name="Normal 3 4" xfId="41"/>
    <cellStyle name="Normal 3 5" xfId="42"/>
    <cellStyle name="Normal 3 6" xfId="43"/>
    <cellStyle name="Normal 3_Hoja1" xfId="44"/>
    <cellStyle name="Normal 4" xfId="45"/>
    <cellStyle name="Normal 5" xfId="46"/>
    <cellStyle name="Normal 6" xfId="47"/>
    <cellStyle name="Normal 7" xfId="48"/>
    <cellStyle name="Normal 8" xfId="49"/>
    <cellStyle name="Normal 9" xfId="50"/>
    <cellStyle name="Normal_CATALOGO HGZ15 Y UMF 33 REYNOSA" xfId="51"/>
    <cellStyle name="Normal_Catalogo Obra Civil  2011" xfId="6"/>
    <cellStyle name="Normal_Hoja1" xfId="5"/>
  </cellStyles>
  <dxfs count="22">
    <dxf>
      <font>
        <strike val="0"/>
        <condense val="0"/>
        <extend val="0"/>
        <color indexed="10"/>
      </font>
    </dxf>
    <dxf>
      <font>
        <strike val="0"/>
        <condense val="0"/>
        <extend val="0"/>
        <color indexed="10"/>
      </font>
    </dxf>
    <dxf>
      <font>
        <strike val="0"/>
        <condense val="0"/>
        <extend val="0"/>
        <color indexed="10"/>
      </font>
    </dxf>
    <dxf>
      <font>
        <strike val="0"/>
        <condense val="0"/>
        <extend val="0"/>
        <color indexed="10"/>
      </font>
    </dxf>
    <dxf>
      <font>
        <strike val="0"/>
        <condense val="0"/>
        <extend val="0"/>
        <color indexed="10"/>
      </font>
    </dxf>
    <dxf>
      <font>
        <strike val="0"/>
        <condense val="0"/>
        <extend val="0"/>
        <color indexed="10"/>
      </font>
    </dxf>
    <dxf>
      <font>
        <strike val="0"/>
        <condense val="0"/>
        <extend val="0"/>
        <color indexed="10"/>
      </font>
    </dxf>
    <dxf>
      <font>
        <strike val="0"/>
        <condense val="0"/>
        <extend val="0"/>
        <color indexed="10"/>
      </font>
    </dxf>
    <dxf>
      <font>
        <strike val="0"/>
        <condense val="0"/>
        <extend val="0"/>
        <color indexed="10"/>
      </font>
    </dxf>
    <dxf>
      <font>
        <strike val="0"/>
        <condense val="0"/>
        <extend val="0"/>
        <color indexed="10"/>
      </font>
    </dxf>
    <dxf>
      <font>
        <strike val="0"/>
        <condense val="0"/>
        <extend val="0"/>
        <color indexed="10"/>
      </font>
    </dxf>
    <dxf>
      <font>
        <strike val="0"/>
        <condense val="0"/>
        <extend val="0"/>
        <color indexed="10"/>
      </font>
    </dxf>
    <dxf>
      <font>
        <strike val="0"/>
        <condense val="0"/>
        <extend val="0"/>
        <color indexed="10"/>
      </font>
    </dxf>
    <dxf>
      <font>
        <strike val="0"/>
        <condense val="0"/>
        <extend val="0"/>
        <color indexed="10"/>
      </font>
    </dxf>
    <dxf>
      <font>
        <strike val="0"/>
        <condense val="0"/>
        <extend val="0"/>
        <color indexed="10"/>
      </font>
    </dxf>
    <dxf>
      <font>
        <strike val="0"/>
        <condense val="0"/>
        <extend val="0"/>
        <color indexed="10"/>
      </font>
    </dxf>
    <dxf>
      <font>
        <strike val="0"/>
        <condense val="0"/>
        <extend val="0"/>
        <color indexed="10"/>
      </font>
    </dxf>
    <dxf>
      <font>
        <strike val="0"/>
        <condense val="0"/>
        <extend val="0"/>
        <color indexed="10"/>
      </font>
    </dxf>
    <dxf>
      <font>
        <strike val="0"/>
        <condense val="0"/>
        <extend val="0"/>
        <color indexed="10"/>
      </font>
    </dxf>
    <dxf>
      <font>
        <strike val="0"/>
        <condense val="0"/>
        <extend val="0"/>
        <color indexed="10"/>
      </font>
    </dxf>
    <dxf>
      <font>
        <strike val="0"/>
        <condense val="0"/>
        <extend val="0"/>
        <color indexed="10"/>
      </font>
    </dxf>
    <dxf>
      <font>
        <strike val="0"/>
        <condense val="0"/>
        <extend val="0"/>
        <color indexed="1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0</xdr:col>
      <xdr:colOff>311605</xdr:colOff>
      <xdr:row>0</xdr:row>
      <xdr:rowOff>48986</xdr:rowOff>
    </xdr:from>
    <xdr:to>
      <xdr:col>0</xdr:col>
      <xdr:colOff>1106261</xdr:colOff>
      <xdr:row>3</xdr:row>
      <xdr:rowOff>54429</xdr:rowOff>
    </xdr:to>
    <xdr:pic>
      <xdr:nvPicPr>
        <xdr:cNvPr id="2" name="Picture 1"/>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xmlns="" val="0"/>
            </a:ext>
          </a:extLst>
        </a:blip>
        <a:srcRect/>
        <a:stretch>
          <a:fillRect/>
        </a:stretch>
      </xdr:blipFill>
      <xdr:spPr bwMode="auto">
        <a:xfrm>
          <a:off x="311605" y="48986"/>
          <a:ext cx="794656" cy="617764"/>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J49"/>
  <sheetViews>
    <sheetView tabSelected="1" zoomScale="80" zoomScaleNormal="80" workbookViewId="0">
      <selection activeCell="B46" sqref="B46"/>
    </sheetView>
  </sheetViews>
  <sheetFormatPr baseColWidth="10" defaultRowHeight="14.4"/>
  <cols>
    <col min="1" max="1" width="18.44140625" customWidth="1"/>
    <col min="2" max="2" width="79.6640625" customWidth="1"/>
    <col min="4" max="4" width="12.109375" customWidth="1"/>
    <col min="5" max="5" width="16.77734375" customWidth="1"/>
    <col min="6" max="6" width="17.5546875" customWidth="1"/>
    <col min="7" max="7" width="0" hidden="1" customWidth="1"/>
  </cols>
  <sheetData>
    <row r="1" spans="1:10" ht="15.6">
      <c r="A1" s="46"/>
      <c r="B1" s="77" t="s">
        <v>8</v>
      </c>
      <c r="C1" s="15"/>
      <c r="D1" s="47"/>
      <c r="E1" s="48"/>
      <c r="F1" s="51"/>
    </row>
    <row r="2" spans="1:10" ht="15.75" customHeight="1">
      <c r="A2" s="46"/>
      <c r="B2" s="78" t="s">
        <v>9</v>
      </c>
      <c r="C2" s="16"/>
      <c r="D2" s="47"/>
      <c r="E2" s="49"/>
      <c r="F2" s="51"/>
    </row>
    <row r="3" spans="1:10" ht="15.75" customHeight="1">
      <c r="A3" s="46"/>
      <c r="B3" s="78" t="s">
        <v>10</v>
      </c>
      <c r="C3" s="16"/>
      <c r="D3" s="47"/>
      <c r="E3" s="49"/>
      <c r="F3" s="51"/>
    </row>
    <row r="4" spans="1:10" ht="15.6">
      <c r="A4" s="51"/>
      <c r="B4" s="51"/>
      <c r="C4" s="51"/>
      <c r="D4" s="51"/>
      <c r="E4" s="51"/>
      <c r="F4" s="51"/>
    </row>
    <row r="5" spans="1:10" ht="15" customHeight="1">
      <c r="A5" s="1" t="s">
        <v>11</v>
      </c>
      <c r="B5" s="25" t="s">
        <v>12</v>
      </c>
      <c r="C5" s="68" t="s">
        <v>58</v>
      </c>
      <c r="D5" s="68"/>
      <c r="E5" s="68"/>
      <c r="F5" s="68"/>
    </row>
    <row r="6" spans="1:10" ht="27.6" customHeight="1">
      <c r="A6" s="2" t="s">
        <v>23</v>
      </c>
      <c r="B6" s="69" t="s">
        <v>51</v>
      </c>
      <c r="C6" s="69"/>
      <c r="D6" s="69"/>
      <c r="E6" s="69"/>
      <c r="F6" s="69"/>
    </row>
    <row r="7" spans="1:10" ht="15.6">
      <c r="A7" s="3" t="s">
        <v>22</v>
      </c>
      <c r="B7" s="26" t="s">
        <v>0</v>
      </c>
      <c r="C7" s="27" t="s">
        <v>1</v>
      </c>
      <c r="D7" s="31" t="s">
        <v>2</v>
      </c>
      <c r="E7" s="28" t="s">
        <v>95</v>
      </c>
      <c r="F7" s="29" t="s">
        <v>3</v>
      </c>
    </row>
    <row r="8" spans="1:10" s="13" customFormat="1" ht="181.2">
      <c r="A8" s="66"/>
      <c r="B8" s="52" t="s">
        <v>50</v>
      </c>
      <c r="C8" s="4"/>
      <c r="D8" s="32"/>
      <c r="E8" s="17"/>
      <c r="F8" s="22"/>
    </row>
    <row r="9" spans="1:10" s="13" customFormat="1" ht="30">
      <c r="A9" s="66" t="s">
        <v>62</v>
      </c>
      <c r="B9" s="53" t="s">
        <v>49</v>
      </c>
      <c r="C9" s="4" t="s">
        <v>4</v>
      </c>
      <c r="D9" s="33">
        <v>610</v>
      </c>
      <c r="E9" s="18"/>
      <c r="F9" s="23"/>
    </row>
    <row r="10" spans="1:10" s="13" customFormat="1" ht="181.2">
      <c r="A10" s="66" t="s">
        <v>63</v>
      </c>
      <c r="B10" s="52" t="s">
        <v>60</v>
      </c>
      <c r="C10" s="4" t="s">
        <v>4</v>
      </c>
      <c r="D10" s="33">
        <v>610</v>
      </c>
      <c r="E10" s="18"/>
      <c r="F10" s="23"/>
    </row>
    <row r="11" spans="1:10" s="13" customFormat="1" ht="136.19999999999999">
      <c r="A11" s="66" t="s">
        <v>64</v>
      </c>
      <c r="B11" s="54" t="s">
        <v>24</v>
      </c>
      <c r="C11" s="4" t="s">
        <v>5</v>
      </c>
      <c r="D11" s="33">
        <v>17</v>
      </c>
      <c r="E11" s="18"/>
      <c r="F11" s="23"/>
      <c r="J11" s="14"/>
    </row>
    <row r="12" spans="1:10" s="13" customFormat="1" ht="136.19999999999999">
      <c r="A12" s="66" t="s">
        <v>65</v>
      </c>
      <c r="B12" s="54" t="s">
        <v>25</v>
      </c>
      <c r="C12" s="4" t="s">
        <v>5</v>
      </c>
      <c r="D12" s="33">
        <v>18</v>
      </c>
      <c r="E12" s="18"/>
      <c r="F12" s="23"/>
      <c r="J12" s="14"/>
    </row>
    <row r="13" spans="1:10" s="13" customFormat="1" ht="181.2">
      <c r="A13" s="66" t="s">
        <v>66</v>
      </c>
      <c r="B13" s="52" t="s">
        <v>26</v>
      </c>
      <c r="C13" s="4" t="s">
        <v>5</v>
      </c>
      <c r="D13" s="33">
        <v>18</v>
      </c>
      <c r="E13" s="18"/>
      <c r="F13" s="23"/>
      <c r="J13" s="14"/>
    </row>
    <row r="14" spans="1:10" s="13" customFormat="1" ht="255.6">
      <c r="A14" s="66"/>
      <c r="B14" s="52" t="s">
        <v>27</v>
      </c>
      <c r="C14" s="4"/>
      <c r="D14" s="33"/>
      <c r="E14" s="18"/>
      <c r="F14" s="23"/>
      <c r="J14" s="14"/>
    </row>
    <row r="15" spans="1:10" s="13" customFormat="1" ht="45">
      <c r="A15" s="66" t="s">
        <v>67</v>
      </c>
      <c r="B15" s="55" t="s">
        <v>16</v>
      </c>
      <c r="C15" s="4" t="s">
        <v>5</v>
      </c>
      <c r="D15" s="33">
        <v>35</v>
      </c>
      <c r="E15" s="18"/>
      <c r="F15" s="23"/>
      <c r="J15" s="14"/>
    </row>
    <row r="16" spans="1:10" s="13" customFormat="1" ht="90.6">
      <c r="A16" s="66" t="s">
        <v>68</v>
      </c>
      <c r="B16" s="52" t="s">
        <v>28</v>
      </c>
      <c r="C16" s="4" t="s">
        <v>5</v>
      </c>
      <c r="D16" s="33">
        <v>35</v>
      </c>
      <c r="E16" s="18"/>
      <c r="F16" s="23"/>
      <c r="J16" s="14"/>
    </row>
    <row r="17" spans="1:10" s="13" customFormat="1" ht="195.6">
      <c r="A17" s="66" t="s">
        <v>69</v>
      </c>
      <c r="B17" s="56" t="s">
        <v>29</v>
      </c>
      <c r="C17" s="4" t="s">
        <v>5</v>
      </c>
      <c r="D17" s="33">
        <v>1</v>
      </c>
      <c r="E17" s="18"/>
      <c r="F17" s="23"/>
      <c r="J17" s="14"/>
    </row>
    <row r="18" spans="1:10" s="13" customFormat="1" ht="177.75" customHeight="1">
      <c r="A18" s="66" t="s">
        <v>70</v>
      </c>
      <c r="B18" s="52" t="s">
        <v>30</v>
      </c>
      <c r="C18" s="5" t="s">
        <v>4</v>
      </c>
      <c r="D18" s="34">
        <v>1100</v>
      </c>
      <c r="E18" s="9"/>
      <c r="F18" s="23"/>
    </row>
    <row r="19" spans="1:10" s="13" customFormat="1" ht="166.2">
      <c r="A19" s="66" t="s">
        <v>71</v>
      </c>
      <c r="B19" s="52" t="s">
        <v>31</v>
      </c>
      <c r="C19" s="5" t="s">
        <v>4</v>
      </c>
      <c r="D19" s="34">
        <v>1100</v>
      </c>
      <c r="E19" s="9"/>
      <c r="F19" s="23"/>
    </row>
    <row r="20" spans="1:10" s="13" customFormat="1" ht="165.6">
      <c r="A20" s="66"/>
      <c r="B20" s="52" t="s">
        <v>32</v>
      </c>
      <c r="C20" s="5"/>
      <c r="D20" s="34"/>
      <c r="E20" s="9"/>
      <c r="F20" s="23"/>
    </row>
    <row r="21" spans="1:10" s="13" customFormat="1" ht="30">
      <c r="A21" s="66" t="s">
        <v>72</v>
      </c>
      <c r="B21" s="52" t="s">
        <v>17</v>
      </c>
      <c r="C21" s="5" t="s">
        <v>6</v>
      </c>
      <c r="D21" s="34">
        <v>430</v>
      </c>
      <c r="E21" s="9"/>
      <c r="F21" s="23"/>
    </row>
    <row r="22" spans="1:10" s="13" customFormat="1" ht="165.6">
      <c r="A22" s="66" t="s">
        <v>73</v>
      </c>
      <c r="B22" s="52" t="s">
        <v>33</v>
      </c>
      <c r="C22" s="6" t="s">
        <v>6</v>
      </c>
      <c r="D22" s="35">
        <v>85</v>
      </c>
      <c r="E22" s="19"/>
      <c r="F22" s="23"/>
    </row>
    <row r="23" spans="1:10" s="13" customFormat="1" ht="165.6">
      <c r="A23" s="66" t="s">
        <v>74</v>
      </c>
      <c r="B23" s="52" t="s">
        <v>34</v>
      </c>
      <c r="C23" s="6" t="s">
        <v>6</v>
      </c>
      <c r="D23" s="35">
        <v>190</v>
      </c>
      <c r="E23" s="20"/>
      <c r="F23" s="23"/>
    </row>
    <row r="24" spans="1:10" s="13" customFormat="1" ht="136.19999999999999">
      <c r="A24" s="66" t="s">
        <v>75</v>
      </c>
      <c r="B24" s="52" t="s">
        <v>35</v>
      </c>
      <c r="C24" s="5" t="s">
        <v>4</v>
      </c>
      <c r="D24" s="34">
        <v>160</v>
      </c>
      <c r="E24" s="19"/>
      <c r="F24" s="23"/>
    </row>
    <row r="25" spans="1:10" s="13" customFormat="1" ht="135.6">
      <c r="A25" s="66" t="s">
        <v>76</v>
      </c>
      <c r="B25" s="54" t="s">
        <v>36</v>
      </c>
      <c r="C25" s="5" t="s">
        <v>4</v>
      </c>
      <c r="D25" s="34">
        <v>320</v>
      </c>
      <c r="E25" s="19"/>
      <c r="F25" s="23"/>
    </row>
    <row r="26" spans="1:10" s="13" customFormat="1" ht="255" customHeight="1">
      <c r="A26" s="66" t="s">
        <v>77</v>
      </c>
      <c r="B26" s="52" t="s">
        <v>37</v>
      </c>
      <c r="C26" s="5" t="s">
        <v>4</v>
      </c>
      <c r="D26" s="34">
        <v>200</v>
      </c>
      <c r="E26" s="9"/>
      <c r="F26" s="23"/>
    </row>
    <row r="27" spans="1:10" s="13" customFormat="1" ht="76.2">
      <c r="A27" s="66" t="s">
        <v>78</v>
      </c>
      <c r="B27" s="52" t="s">
        <v>38</v>
      </c>
      <c r="C27" s="6" t="s">
        <v>5</v>
      </c>
      <c r="D27" s="36">
        <v>80</v>
      </c>
      <c r="E27" s="19"/>
      <c r="F27" s="23"/>
    </row>
    <row r="28" spans="1:10" s="13" customFormat="1" ht="146.25" customHeight="1">
      <c r="A28" s="66"/>
      <c r="B28" s="52" t="s">
        <v>39</v>
      </c>
      <c r="C28" s="10"/>
      <c r="D28" s="37"/>
      <c r="E28" s="11"/>
      <c r="F28" s="23"/>
    </row>
    <row r="29" spans="1:10" s="13" customFormat="1" ht="15">
      <c r="A29" s="66" t="s">
        <v>79</v>
      </c>
      <c r="B29" s="57" t="s">
        <v>15</v>
      </c>
      <c r="C29" s="10" t="s">
        <v>6</v>
      </c>
      <c r="D29" s="37">
        <v>650</v>
      </c>
      <c r="E29" s="11"/>
      <c r="F29" s="23"/>
    </row>
    <row r="30" spans="1:10" s="13" customFormat="1" ht="150.6">
      <c r="A30" s="66"/>
      <c r="B30" s="58" t="s">
        <v>40</v>
      </c>
      <c r="C30" s="7"/>
      <c r="D30" s="38"/>
      <c r="E30" s="21"/>
      <c r="F30" s="23"/>
    </row>
    <row r="31" spans="1:10" s="13" customFormat="1" ht="30">
      <c r="A31" s="66" t="s">
        <v>80</v>
      </c>
      <c r="B31" s="59" t="s">
        <v>7</v>
      </c>
      <c r="C31" s="7" t="s">
        <v>6</v>
      </c>
      <c r="D31" s="38">
        <v>100</v>
      </c>
      <c r="E31" s="21"/>
      <c r="F31" s="23"/>
    </row>
    <row r="32" spans="1:10" s="13" customFormat="1" ht="135.6">
      <c r="A32" s="66" t="s">
        <v>81</v>
      </c>
      <c r="B32" s="55" t="s">
        <v>41</v>
      </c>
      <c r="C32" s="5" t="s">
        <v>6</v>
      </c>
      <c r="D32" s="34">
        <v>100</v>
      </c>
      <c r="E32" s="11"/>
      <c r="F32" s="23"/>
    </row>
    <row r="33" spans="1:6" s="13" customFormat="1" ht="120.6">
      <c r="A33" s="66" t="s">
        <v>82</v>
      </c>
      <c r="B33" s="52" t="s">
        <v>57</v>
      </c>
      <c r="C33" s="6" t="s">
        <v>5</v>
      </c>
      <c r="D33" s="30">
        <v>60</v>
      </c>
      <c r="E33" s="21"/>
      <c r="F33" s="23"/>
    </row>
    <row r="34" spans="1:6" s="13" customFormat="1" ht="120.6">
      <c r="A34" s="66" t="s">
        <v>83</v>
      </c>
      <c r="B34" s="52" t="s">
        <v>42</v>
      </c>
      <c r="C34" s="6" t="s">
        <v>5</v>
      </c>
      <c r="D34" s="30">
        <v>40</v>
      </c>
      <c r="E34" s="21"/>
      <c r="F34" s="23"/>
    </row>
    <row r="35" spans="1:6" s="13" customFormat="1" ht="151.19999999999999">
      <c r="A35" s="66" t="s">
        <v>84</v>
      </c>
      <c r="B35" s="52" t="s">
        <v>43</v>
      </c>
      <c r="C35" s="5" t="s">
        <v>5</v>
      </c>
      <c r="D35" s="34">
        <v>30</v>
      </c>
      <c r="E35" s="9"/>
      <c r="F35" s="23"/>
    </row>
    <row r="36" spans="1:6" s="13" customFormat="1" ht="136.19999999999999">
      <c r="A36" s="66" t="s">
        <v>85</v>
      </c>
      <c r="B36" s="52" t="s">
        <v>44</v>
      </c>
      <c r="C36" s="5" t="s">
        <v>5</v>
      </c>
      <c r="D36" s="34">
        <v>30</v>
      </c>
      <c r="E36" s="9"/>
      <c r="F36" s="23"/>
    </row>
    <row r="37" spans="1:6" s="13" customFormat="1" ht="151.80000000000001">
      <c r="A37" s="66" t="s">
        <v>86</v>
      </c>
      <c r="B37" s="52" t="s">
        <v>45</v>
      </c>
      <c r="C37" s="5" t="s">
        <v>5</v>
      </c>
      <c r="D37" s="34">
        <v>30</v>
      </c>
      <c r="E37" s="9"/>
      <c r="F37" s="23"/>
    </row>
    <row r="38" spans="1:6" s="13" customFormat="1" ht="121.2">
      <c r="A38" s="66" t="s">
        <v>87</v>
      </c>
      <c r="B38" s="52" t="s">
        <v>59</v>
      </c>
      <c r="C38" s="5" t="s">
        <v>5</v>
      </c>
      <c r="D38" s="34">
        <v>30</v>
      </c>
      <c r="E38" s="9"/>
      <c r="F38" s="23"/>
    </row>
    <row r="39" spans="1:6" s="13" customFormat="1" ht="166.2">
      <c r="A39" s="66" t="s">
        <v>88</v>
      </c>
      <c r="B39" s="52" t="s">
        <v>46</v>
      </c>
      <c r="C39" s="5" t="s">
        <v>5</v>
      </c>
      <c r="D39" s="34">
        <v>2</v>
      </c>
      <c r="E39" s="9"/>
      <c r="F39" s="23"/>
    </row>
    <row r="40" spans="1:6" s="13" customFormat="1" ht="151.80000000000001">
      <c r="A40" s="66" t="s">
        <v>89</v>
      </c>
      <c r="B40" s="52" t="s">
        <v>47</v>
      </c>
      <c r="C40" s="5" t="s">
        <v>5</v>
      </c>
      <c r="D40" s="34">
        <v>2</v>
      </c>
      <c r="E40" s="9"/>
      <c r="F40" s="23"/>
    </row>
    <row r="41" spans="1:6" s="13" customFormat="1" ht="165.6">
      <c r="A41" s="66" t="s">
        <v>90</v>
      </c>
      <c r="B41" s="52" t="s">
        <v>48</v>
      </c>
      <c r="C41" s="24" t="s">
        <v>4</v>
      </c>
      <c r="D41" s="39">
        <v>1100</v>
      </c>
      <c r="E41" s="9"/>
      <c r="F41" s="23"/>
    </row>
    <row r="42" spans="1:6" s="13" customFormat="1" ht="151.19999999999999">
      <c r="A42" s="66" t="s">
        <v>91</v>
      </c>
      <c r="B42" s="52" t="s">
        <v>56</v>
      </c>
      <c r="C42" s="5" t="s">
        <v>5</v>
      </c>
      <c r="D42" s="34">
        <v>36</v>
      </c>
      <c r="E42" s="9"/>
      <c r="F42" s="23"/>
    </row>
    <row r="43" spans="1:6" s="13" customFormat="1" ht="15.6">
      <c r="A43" s="66" t="s">
        <v>92</v>
      </c>
      <c r="B43" s="60" t="s">
        <v>14</v>
      </c>
      <c r="C43" s="12" t="s">
        <v>5</v>
      </c>
      <c r="D43" s="35">
        <v>3</v>
      </c>
      <c r="E43" s="21"/>
      <c r="F43" s="23"/>
    </row>
    <row r="44" spans="1:6" s="13" customFormat="1" ht="90">
      <c r="A44" s="66"/>
      <c r="B44" s="61" t="s">
        <v>18</v>
      </c>
      <c r="C44" s="8"/>
      <c r="D44" s="33"/>
      <c r="E44" s="18"/>
      <c r="F44" s="23"/>
    </row>
    <row r="45" spans="1:6" s="13" customFormat="1" ht="30">
      <c r="A45" s="66" t="s">
        <v>93</v>
      </c>
      <c r="B45" s="61" t="s">
        <v>19</v>
      </c>
      <c r="C45" s="8" t="s">
        <v>20</v>
      </c>
      <c r="D45" s="33">
        <v>70</v>
      </c>
      <c r="E45" s="18"/>
      <c r="F45" s="23"/>
    </row>
    <row r="46" spans="1:6" s="13" customFormat="1" ht="165">
      <c r="A46" s="66" t="s">
        <v>94</v>
      </c>
      <c r="B46" s="52" t="s">
        <v>21</v>
      </c>
      <c r="C46" s="8" t="s">
        <v>5</v>
      </c>
      <c r="D46" s="33">
        <v>1</v>
      </c>
      <c r="E46" s="18"/>
      <c r="F46" s="23"/>
    </row>
    <row r="47" spans="1:6" ht="15.6">
      <c r="B47" s="62"/>
      <c r="C47" s="67" t="s">
        <v>13</v>
      </c>
      <c r="D47" s="67"/>
      <c r="E47" s="67"/>
      <c r="F47" s="50">
        <f>SUM(F8:F46)</f>
        <v>0</v>
      </c>
    </row>
    <row r="48" spans="1:6" ht="15.6">
      <c r="C48" s="67" t="s">
        <v>55</v>
      </c>
      <c r="D48" s="67"/>
      <c r="E48" s="67"/>
      <c r="F48" s="63">
        <f>F47*0.16</f>
        <v>0</v>
      </c>
    </row>
    <row r="49" spans="3:6" ht="15.6">
      <c r="C49" s="67" t="s">
        <v>96</v>
      </c>
      <c r="D49" s="67"/>
      <c r="E49" s="67"/>
      <c r="F49" s="63">
        <f>F48+F47</f>
        <v>0</v>
      </c>
    </row>
  </sheetData>
  <mergeCells count="5">
    <mergeCell ref="C49:E49"/>
    <mergeCell ref="C5:F5"/>
    <mergeCell ref="B6:F6"/>
    <mergeCell ref="C47:E47"/>
    <mergeCell ref="C48:E48"/>
  </mergeCells>
  <conditionalFormatting sqref="B27">
    <cfRule type="expression" dxfId="21" priority="28" stopIfTrue="1">
      <formula>MID(#REF!,10,3)="000"</formula>
    </cfRule>
  </conditionalFormatting>
  <conditionalFormatting sqref="B27">
    <cfRule type="expression" dxfId="20" priority="27" stopIfTrue="1">
      <formula>MID(#REF!,10,3)="000"</formula>
    </cfRule>
  </conditionalFormatting>
  <conditionalFormatting sqref="B27">
    <cfRule type="expression" dxfId="19" priority="26" stopIfTrue="1">
      <formula>MID(#REF!,10,3)="000"</formula>
    </cfRule>
  </conditionalFormatting>
  <conditionalFormatting sqref="B27">
    <cfRule type="expression" dxfId="18" priority="25" stopIfTrue="1">
      <formula>MID(#REF!,10,3)="000"</formula>
    </cfRule>
  </conditionalFormatting>
  <conditionalFormatting sqref="B35:B40">
    <cfRule type="expression" dxfId="17" priority="24" stopIfTrue="1">
      <formula>MID($D35,10,3)="000"</formula>
    </cfRule>
  </conditionalFormatting>
  <conditionalFormatting sqref="B33">
    <cfRule type="expression" dxfId="16" priority="22" stopIfTrue="1">
      <formula>MID(#REF!,10,3)="000"</formula>
    </cfRule>
  </conditionalFormatting>
  <conditionalFormatting sqref="B33">
    <cfRule type="expression" dxfId="15" priority="21" stopIfTrue="1">
      <formula>MID(#REF!,10,3)="000"</formula>
    </cfRule>
  </conditionalFormatting>
  <conditionalFormatting sqref="B33">
    <cfRule type="expression" dxfId="14" priority="20" stopIfTrue="1">
      <formula>MID(#REF!,10,3)="000"</formula>
    </cfRule>
  </conditionalFormatting>
  <conditionalFormatting sqref="B24:B25">
    <cfRule type="expression" dxfId="13" priority="13" stopIfTrue="1">
      <formula>MID(#REF!,10,3)="000"</formula>
    </cfRule>
  </conditionalFormatting>
  <conditionalFormatting sqref="B24:B25">
    <cfRule type="expression" dxfId="12" priority="16" stopIfTrue="1">
      <formula>MID(#REF!,10,3)="000"</formula>
    </cfRule>
  </conditionalFormatting>
  <conditionalFormatting sqref="J11:J17">
    <cfRule type="expression" dxfId="11" priority="12" stopIfTrue="1">
      <formula>MID(#REF!,10,3)="000"</formula>
    </cfRule>
  </conditionalFormatting>
  <conditionalFormatting sqref="B13">
    <cfRule type="expression" dxfId="10" priority="11" stopIfTrue="1">
      <formula>MID(#REF!,10,3)="000"</formula>
    </cfRule>
  </conditionalFormatting>
  <conditionalFormatting sqref="B14:B15 B28">
    <cfRule type="expression" dxfId="9" priority="6" stopIfTrue="1">
      <formula>MID($C14,10,3)="000"</formula>
    </cfRule>
  </conditionalFormatting>
  <conditionalFormatting sqref="B14:B15">
    <cfRule type="expression" dxfId="8" priority="7" stopIfTrue="1">
      <formula>MID(#REF!,10,3)="000"</formula>
    </cfRule>
  </conditionalFormatting>
  <conditionalFormatting sqref="B14:B15">
    <cfRule type="expression" dxfId="7" priority="8" stopIfTrue="1">
      <formula>MID(#REF!,10,3)="000"</formula>
    </cfRule>
  </conditionalFormatting>
  <conditionalFormatting sqref="B14:B15">
    <cfRule type="expression" dxfId="6" priority="9" stopIfTrue="1">
      <formula>MID(#REF!,10,3)="000"</formula>
    </cfRule>
  </conditionalFormatting>
  <conditionalFormatting sqref="B14:B15">
    <cfRule type="expression" dxfId="5" priority="10" stopIfTrue="1">
      <formula>MID(#REF!,10,3)="000"</formula>
    </cfRule>
  </conditionalFormatting>
  <conditionalFormatting sqref="B16">
    <cfRule type="expression" dxfId="4" priority="2" stopIfTrue="1">
      <formula>MID(#REF!,10,3)="000"</formula>
    </cfRule>
  </conditionalFormatting>
  <conditionalFormatting sqref="B16">
    <cfRule type="expression" dxfId="3" priority="3" stopIfTrue="1">
      <formula>MID(#REF!,10,3)="000"</formula>
    </cfRule>
  </conditionalFormatting>
  <conditionalFormatting sqref="B16">
    <cfRule type="expression" dxfId="2" priority="4" stopIfTrue="1">
      <formula>MID(#REF!,10,3)="000"</formula>
    </cfRule>
  </conditionalFormatting>
  <conditionalFormatting sqref="B16">
    <cfRule type="expression" dxfId="1" priority="5" stopIfTrue="1">
      <formula>MID(#REF!,10,3)="000"</formula>
    </cfRule>
  </conditionalFormatting>
  <conditionalFormatting sqref="B46">
    <cfRule type="expression" dxfId="0" priority="1" stopIfTrue="1">
      <formula>MID(#REF!,10,3)="000"</formula>
    </cfRule>
  </conditionalFormatting>
  <pageMargins left="0.39370078740157483" right="0.39370078740157483" top="0.39370078740157483" bottom="0.59055118110236227" header="0.31496062992125984" footer="0.19685039370078741"/>
  <pageSetup scale="64" orientation="portrait" r:id="rId1"/>
  <headerFooter>
    <oddFooter>&amp;C&amp;"Arial,Normal"&amp;12ING. JUAN MANUEL GOCHICOA GUTIERREZJEFE DEL DEPARTAMENTO DE CONSERVACION Y SERVICIOS GRALES</oddFooter>
  </headerFooter>
  <drawing r:id="rId2"/>
</worksheet>
</file>

<file path=xl/worksheets/sheet2.xml><?xml version="1.0" encoding="utf-8"?>
<worksheet xmlns="http://schemas.openxmlformats.org/spreadsheetml/2006/main" xmlns:r="http://schemas.openxmlformats.org/officeDocument/2006/relationships">
  <dimension ref="B5:F9"/>
  <sheetViews>
    <sheetView workbookViewId="0">
      <selection activeCell="B26" sqref="B26"/>
    </sheetView>
  </sheetViews>
  <sheetFormatPr baseColWidth="10" defaultRowHeight="14.4"/>
  <cols>
    <col min="2" max="2" width="44.5546875" customWidth="1"/>
    <col min="3" max="3" width="16.33203125" customWidth="1"/>
    <col min="4" max="4" width="17.5546875" customWidth="1"/>
    <col min="5" max="5" width="16.109375" customWidth="1"/>
    <col min="6" max="6" width="16.5546875" customWidth="1"/>
  </cols>
  <sheetData>
    <row r="5" spans="2:6" ht="15.6">
      <c r="B5" s="70" t="s">
        <v>61</v>
      </c>
      <c r="C5" s="71"/>
      <c r="D5" s="71"/>
      <c r="E5" s="71"/>
      <c r="F5" s="72"/>
    </row>
    <row r="6" spans="2:6" ht="15.6">
      <c r="B6" s="43" t="s">
        <v>53</v>
      </c>
      <c r="C6" s="44" t="s">
        <v>54</v>
      </c>
      <c r="D6" s="44" t="s">
        <v>3</v>
      </c>
      <c r="E6" s="44" t="s">
        <v>55</v>
      </c>
      <c r="F6" s="45" t="s">
        <v>13</v>
      </c>
    </row>
    <row r="7" spans="2:6" ht="15">
      <c r="B7" s="41" t="s">
        <v>51</v>
      </c>
      <c r="C7" s="40"/>
      <c r="D7" s="40">
        <f>'CONSULTA ESPEC HGR6'!F47</f>
        <v>0</v>
      </c>
      <c r="E7" s="40">
        <f>(D7*0.16)</f>
        <v>0</v>
      </c>
      <c r="F7" s="42">
        <f>(D7+E7)</f>
        <v>0</v>
      </c>
    </row>
    <row r="8" spans="2:6" ht="16.2" thickBot="1">
      <c r="B8" s="73"/>
      <c r="C8" s="73"/>
      <c r="D8" s="73"/>
      <c r="E8" s="73"/>
      <c r="F8" s="64"/>
    </row>
    <row r="9" spans="2:6" ht="16.2" thickBot="1">
      <c r="B9" s="74" t="s">
        <v>52</v>
      </c>
      <c r="C9" s="75"/>
      <c r="D9" s="75"/>
      <c r="E9" s="76"/>
      <c r="F9" s="65">
        <f>SUM(F7:F7)</f>
        <v>0</v>
      </c>
    </row>
  </sheetData>
  <mergeCells count="3">
    <mergeCell ref="B5:F5"/>
    <mergeCell ref="B8:E8"/>
    <mergeCell ref="B9:E9"/>
  </mergeCells>
  <pageMargins left="0.39370078740157483" right="0.39370078740157483" top="0.74803149606299213" bottom="0.74803149606299213" header="0.31496062992125984" footer="0.31496062992125984"/>
  <pageSetup scale="8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CONSULTA ESPEC HGR6</vt:lpstr>
      <vt:lpstr>TOTAL HGR6</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JEFATURA</dc:creator>
  <cp:lastModifiedBy>Juana Ma. Guevara Alvarado</cp:lastModifiedBy>
  <cp:lastPrinted>2015-10-29T19:04:29Z</cp:lastPrinted>
  <dcterms:created xsi:type="dcterms:W3CDTF">2015-07-08T18:31:07Z</dcterms:created>
  <dcterms:modified xsi:type="dcterms:W3CDTF">2015-11-02T15:53:50Z</dcterms:modified>
</cp:coreProperties>
</file>